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lle.besancon\Services\08DIRPARCAL\MARCHES\MARCHES EN COURS\DPRU\DCE\"/>
    </mc:Choice>
  </mc:AlternateContent>
  <bookViews>
    <workbookView xWindow="0" yWindow="0" windowWidth="28800" windowHeight="13635" activeTab="1"/>
  </bookViews>
  <sheets>
    <sheet name="Page de garde" sheetId="6" r:id="rId1"/>
    <sheet name="récapitulatif" sheetId="5" r:id="rId2"/>
    <sheet name="Nbre d'habitants inf à 1000" sheetId="1" r:id="rId3"/>
    <sheet name="habitants entre 1000 et 2000" sheetId="7" r:id="rId4"/>
    <sheet name="habitants entre 2000 et 3000" sheetId="8" r:id="rId5"/>
    <sheet name="Ville de Besançon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9" l="1"/>
  <c r="E25" i="9"/>
  <c r="E24" i="9"/>
  <c r="E23" i="9"/>
  <c r="E22" i="9"/>
  <c r="E18" i="9"/>
  <c r="E17" i="9"/>
  <c r="E16" i="9"/>
  <c r="E15" i="9"/>
  <c r="E14" i="9"/>
  <c r="E13" i="9"/>
  <c r="E12" i="9"/>
  <c r="E11" i="9"/>
  <c r="E10" i="9"/>
  <c r="E26" i="8"/>
  <c r="E25" i="8"/>
  <c r="E24" i="8"/>
  <c r="E23" i="8"/>
  <c r="E22" i="8"/>
  <c r="E18" i="8"/>
  <c r="E17" i="8"/>
  <c r="E16" i="8"/>
  <c r="E15" i="8"/>
  <c r="E14" i="8"/>
  <c r="E13" i="8"/>
  <c r="E12" i="8"/>
  <c r="E11" i="8"/>
  <c r="E10" i="8"/>
  <c r="E26" i="7"/>
  <c r="E25" i="7"/>
  <c r="E24" i="7"/>
  <c r="E23" i="7"/>
  <c r="E22" i="7"/>
  <c r="E18" i="7"/>
  <c r="E17" i="7"/>
  <c r="E16" i="7"/>
  <c r="E15" i="7"/>
  <c r="E14" i="7"/>
  <c r="E13" i="7"/>
  <c r="E12" i="7"/>
  <c r="E11" i="7"/>
  <c r="E10" i="7"/>
  <c r="E28" i="7" l="1"/>
  <c r="E30" i="7" s="1"/>
  <c r="E28" i="8"/>
  <c r="E28" i="9"/>
  <c r="E22" i="1"/>
  <c r="E11" i="1"/>
  <c r="E12" i="1"/>
  <c r="E13" i="1"/>
  <c r="E14" i="1"/>
  <c r="E15" i="1"/>
  <c r="E16" i="1"/>
  <c r="E17" i="1"/>
  <c r="E18" i="1"/>
  <c r="E10" i="1"/>
  <c r="C9" i="5" l="1"/>
  <c r="E30" i="8"/>
  <c r="C11" i="5"/>
  <c r="E30" i="9"/>
  <c r="C7" i="5"/>
  <c r="E23" i="1"/>
  <c r="E24" i="1"/>
  <c r="E25" i="1"/>
  <c r="E26" i="1"/>
  <c r="E28" i="1" l="1"/>
  <c r="E30" i="1" s="1"/>
  <c r="C5" i="5" l="1"/>
  <c r="C13" i="5" s="1"/>
  <c r="C15" i="5" s="1"/>
</calcChain>
</file>

<file path=xl/sharedStrings.xml><?xml version="1.0" encoding="utf-8"?>
<sst xmlns="http://schemas.openxmlformats.org/spreadsheetml/2006/main" count="152" uniqueCount="60">
  <si>
    <t>PRESTATION</t>
  </si>
  <si>
    <t>Prix unitaire H.T.</t>
  </si>
  <si>
    <t>(€)</t>
  </si>
  <si>
    <t>quantité</t>
  </si>
  <si>
    <t>Prix total H.T.</t>
  </si>
  <si>
    <t>Mise à disposition du service pour un an</t>
  </si>
  <si>
    <t>Initialisation du service</t>
  </si>
  <si>
    <t>Codification et établissement de listes</t>
  </si>
  <si>
    <t>Intégration de données cartographie / SIG</t>
  </si>
  <si>
    <t>Formation à l’utilisation</t>
  </si>
  <si>
    <t>Autre prestation de service à la journée</t>
  </si>
  <si>
    <t>Frais annuels de mise à jour des listes d’abonnés</t>
  </si>
  <si>
    <t>Autres frais annuel du service : ……………………</t>
  </si>
  <si>
    <t>COUTS LIES A L’ALERTE</t>
  </si>
  <si>
    <t>P.U. (€ H.T.)</t>
  </si>
  <si>
    <t>Appel vers un téléphone fixe</t>
  </si>
  <si>
    <t>Appel vers un téléphone portable</t>
  </si>
  <si>
    <t>Emission d’un SMS</t>
  </si>
  <si>
    <t>Envoi d’un mail</t>
  </si>
  <si>
    <t>Emission d’un fax</t>
  </si>
  <si>
    <t>Fourniture d'un système d'alerte à la population</t>
  </si>
  <si>
    <t>Récapitulatif</t>
  </si>
  <si>
    <t>Reporter les sous-totaux de chaque feuille du classeur pour obtenir le coût total HT</t>
  </si>
  <si>
    <t>TOTAL HT</t>
  </si>
  <si>
    <t>TOTAL en € HT</t>
  </si>
  <si>
    <t>sous-total 1</t>
  </si>
  <si>
    <t>sous-total 2</t>
  </si>
  <si>
    <t>sous-total 3</t>
  </si>
  <si>
    <t>sous-total 4</t>
  </si>
  <si>
    <t>VILLE DE BESANCON</t>
  </si>
  <si>
    <t>Tranches commune</t>
  </si>
  <si>
    <t>du Détail quantitatif estimatif (DQE) non contractuel</t>
  </si>
  <si>
    <t>ACCORD-CADRE DE FOURNITURES COURANTES ET DE SERVICES</t>
  </si>
  <si>
    <t>Coordonnateur du groupement de commandes</t>
  </si>
  <si>
    <t>BORDEREAU DES PRIX UNITAIRES (CONTRACTUEL) VALANT DETAIL QUANTITATIF ESTIMATIF (NON CONTRACTUEL)</t>
  </si>
  <si>
    <t>Fourniture d'une solution d'alerte à la population</t>
  </si>
  <si>
    <t>2 rue Mégevand</t>
  </si>
  <si>
    <t>25034 BESANCON</t>
  </si>
  <si>
    <t>Tél : 0381615050</t>
  </si>
  <si>
    <r>
      <t xml:space="preserve">BORDEREAU DES PRIX UNITAIRES (CONTRACTUEL) VALANT DÉTAIL QUANTITATIF ESTIMATIF (NON CONTRACTUEL) </t>
    </r>
    <r>
      <rPr>
        <b/>
        <u/>
        <sz val="14"/>
        <color theme="1"/>
        <rFont val="Arial"/>
        <family val="2"/>
      </rPr>
      <t>POUR LA VILLE DE BESANCON</t>
    </r>
  </si>
  <si>
    <t xml:space="preserve"> COMMUNE DONT LE NOMBRE D'HABITANTS EST INFERIEUR A 1000 </t>
  </si>
  <si>
    <t>COMMUNE DONT LE NOMBRE D'HABITANTS EST COMPRIS ENTRE        1 000 ET 2 000</t>
  </si>
  <si>
    <t>Fourniture de la liste des abonnés pour la commune</t>
  </si>
  <si>
    <t>SOUS-TOTAL MONTANT TTC</t>
  </si>
  <si>
    <t>SOUS-TOTAL MONTANT  HT 1</t>
  </si>
  <si>
    <t>Montant TVA ……………%</t>
  </si>
  <si>
    <t>Montant TVA……………..%</t>
  </si>
  <si>
    <t>TOTAL en € TTC</t>
  </si>
  <si>
    <t>Intégration de données cartographie / SIG de la Ville de Besançon</t>
  </si>
  <si>
    <t>SOUS-TOTAL MONTANT  HT 2</t>
  </si>
  <si>
    <t>SOUS-TOTAL MONTANT  HT 3</t>
  </si>
  <si>
    <t>SOUS-TOTAL MONTANT  HT 4</t>
  </si>
  <si>
    <t>Fourniture de la liste des abonnés pour la Ville de Besançon</t>
  </si>
  <si>
    <t xml:space="preserve">TOUTE LIGNE NON COMPLETEE ENTRAINERA L'IRREGULARITE DE L'OFFRE </t>
  </si>
  <si>
    <t>TOUTE LIGNE NON COMPLETEE ENTRAINERA L'IRREGULARITE DE L'OFFRE</t>
  </si>
  <si>
    <t>DPRU</t>
  </si>
  <si>
    <t>COMMUNE DONT LE NOMBRE D'HABITANTS EST COMPRIS ENTRE
2 000 ET 3 000</t>
  </si>
  <si>
    <r>
      <t xml:space="preserve">BORDEREAU DES PRIX UNITAIRES (CONTRACTUEL) VALANT DÉTAIL QUANTITATIF ESTIMATIF (NON CONTRACTUEL) POUR UNE </t>
    </r>
    <r>
      <rPr>
        <b/>
        <u/>
        <sz val="14"/>
        <color theme="1"/>
        <rFont val="Arial"/>
        <family val="2"/>
      </rPr>
      <t>COMMUNE DONT LE NOMBRE D'HABITANTS EST COMPRIS ENTRE 2 000 ET 3000</t>
    </r>
  </si>
  <si>
    <r>
      <t xml:space="preserve">BORDEREAU DES PRIX UNITAIRES (CONTRACTUEL) VALANT DÉTAIL QUANTITATIF ESTIMATIF (NON CONTRACTUEL) POUR UNE </t>
    </r>
    <r>
      <rPr>
        <b/>
        <u/>
        <sz val="14"/>
        <color theme="1"/>
        <rFont val="Arial"/>
        <family val="2"/>
      </rPr>
      <t>COMMUNE DONT LE NOMBRE D'HABITANTS EST COMPRIS ENTRE 1 000 ET 2 000</t>
    </r>
  </si>
  <si>
    <r>
      <t xml:space="preserve">BORDEREAU DES PRIX UNITAIRES (CONTRACTUEL) VALANT DÉTAIL QUANTITATIF ESTIMATIF (NON CONTRACTUEL) POUR UNE </t>
    </r>
    <r>
      <rPr>
        <b/>
        <u/>
        <sz val="12"/>
        <color theme="1"/>
        <rFont val="Arial"/>
        <family val="2"/>
      </rPr>
      <t>COMMUNE DONT LE NOMBRE D'HABITANTS EST INFERIEUR A 1 000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</si>
</sst>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color rgb="FFFFFFFF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6553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1" fillId="5" borderId="0" applyNumberFormat="0" applyBorder="0" applyAlignment="0" applyProtection="0"/>
  </cellStyleXfs>
  <cellXfs count="64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11" fillId="0" borderId="16" xfId="0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164" fontId="4" fillId="0" borderId="17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17" fontId="7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/>
    </xf>
    <xf numFmtId="164" fontId="9" fillId="0" borderId="18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64" fontId="9" fillId="0" borderId="19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0" fillId="0" borderId="18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9" fillId="0" borderId="9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1" fillId="0" borderId="0" xfId="1" applyFill="1"/>
  </cellXfs>
  <cellStyles count="2">
    <cellStyle name="Insatisfaisant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1400175</xdr:colOff>
      <xdr:row>2</xdr:row>
      <xdr:rowOff>66675</xdr:rowOff>
    </xdr:from>
    <xdr:to>
      <xdr:col>2</xdr:col>
      <xdr:colOff>809625</xdr:colOff>
      <xdr:row>6</xdr:row>
      <xdr:rowOff>209550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523875"/>
          <a:ext cx="26670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D10" sqref="D10"/>
    </sheetView>
  </sheetViews>
  <sheetFormatPr baseColWidth="10" defaultRowHeight="15" x14ac:dyDescent="0.25"/>
  <cols>
    <col min="1" max="1" width="26.85546875" customWidth="1"/>
    <col min="2" max="2" width="22" customWidth="1"/>
    <col min="3" max="3" width="32" customWidth="1"/>
  </cols>
  <sheetData>
    <row r="1" spans="1:3" ht="18" x14ac:dyDescent="0.25">
      <c r="A1" s="13"/>
      <c r="B1" s="13"/>
      <c r="C1" s="13"/>
    </row>
    <row r="2" spans="1:3" ht="18" x14ac:dyDescent="0.25">
      <c r="A2" s="14"/>
      <c r="B2" s="14"/>
      <c r="C2" s="14"/>
    </row>
    <row r="3" spans="1:3" ht="18" x14ac:dyDescent="0.25">
      <c r="A3" s="15"/>
      <c r="B3" s="15"/>
      <c r="C3" s="15"/>
    </row>
    <row r="4" spans="1:3" ht="18" x14ac:dyDescent="0.25">
      <c r="A4" s="16"/>
      <c r="B4" s="14"/>
      <c r="C4" s="14"/>
    </row>
    <row r="5" spans="1:3" ht="18" x14ac:dyDescent="0.25">
      <c r="A5" s="16"/>
      <c r="B5" s="14"/>
      <c r="C5" s="14"/>
    </row>
    <row r="6" spans="1:3" ht="18" x14ac:dyDescent="0.25">
      <c r="A6" s="17"/>
      <c r="B6" s="14"/>
      <c r="C6" s="14"/>
    </row>
    <row r="7" spans="1:3" ht="18" x14ac:dyDescent="0.25">
      <c r="A7" s="17"/>
      <c r="B7" s="14"/>
      <c r="C7" s="14"/>
    </row>
    <row r="8" spans="1:3" ht="18" x14ac:dyDescent="0.25">
      <c r="A8" s="17"/>
      <c r="B8" s="14"/>
      <c r="C8" s="14"/>
    </row>
    <row r="9" spans="1:3" ht="18" x14ac:dyDescent="0.25">
      <c r="A9" s="17"/>
      <c r="B9" s="14"/>
      <c r="C9" s="14"/>
    </row>
    <row r="10" spans="1:3" ht="56.25" customHeight="1" x14ac:dyDescent="0.25">
      <c r="A10" s="31" t="s">
        <v>34</v>
      </c>
      <c r="B10" s="31"/>
      <c r="C10" s="31"/>
    </row>
    <row r="11" spans="1:3" ht="18" x14ac:dyDescent="0.25">
      <c r="A11" s="17"/>
      <c r="B11" s="14"/>
      <c r="C11" s="14"/>
    </row>
    <row r="12" spans="1:3" ht="18" x14ac:dyDescent="0.25">
      <c r="A12" s="17"/>
      <c r="B12" s="14"/>
      <c r="C12" s="14"/>
    </row>
    <row r="13" spans="1:3" ht="33" customHeight="1" x14ac:dyDescent="0.25">
      <c r="A13" s="32" t="s">
        <v>32</v>
      </c>
      <c r="B13" s="32"/>
      <c r="C13" s="32"/>
    </row>
    <row r="14" spans="1:3" ht="18" x14ac:dyDescent="0.25">
      <c r="A14" s="17"/>
      <c r="B14" s="14"/>
      <c r="C14" s="14"/>
    </row>
    <row r="15" spans="1:3" ht="18" x14ac:dyDescent="0.25">
      <c r="A15" s="17"/>
      <c r="B15" s="14"/>
      <c r="C15" s="14"/>
    </row>
    <row r="16" spans="1:3" ht="18" x14ac:dyDescent="0.25">
      <c r="A16" s="33" t="s">
        <v>35</v>
      </c>
      <c r="B16" s="33"/>
      <c r="C16" s="33"/>
    </row>
    <row r="17" spans="1:3" ht="18" x14ac:dyDescent="0.25">
      <c r="A17" s="18"/>
      <c r="B17" s="18"/>
      <c r="C17" s="18"/>
    </row>
    <row r="18" spans="1:3" ht="18" x14ac:dyDescent="0.25">
      <c r="A18" s="18"/>
      <c r="B18" s="18"/>
      <c r="C18" s="18"/>
    </row>
    <row r="19" spans="1:3" ht="18" x14ac:dyDescent="0.25">
      <c r="A19" s="17"/>
      <c r="B19" s="14"/>
      <c r="C19" s="14"/>
    </row>
    <row r="20" spans="1:3" ht="18" x14ac:dyDescent="0.25">
      <c r="A20" s="34" t="s">
        <v>29</v>
      </c>
      <c r="B20" s="34"/>
      <c r="C20" s="34"/>
    </row>
    <row r="21" spans="1:3" ht="18" x14ac:dyDescent="0.25">
      <c r="A21" s="30" t="s">
        <v>33</v>
      </c>
      <c r="B21" s="30"/>
      <c r="C21" s="30"/>
    </row>
    <row r="22" spans="1:3" ht="18" x14ac:dyDescent="0.25">
      <c r="A22" s="30" t="s">
        <v>36</v>
      </c>
      <c r="B22" s="30"/>
      <c r="C22" s="30"/>
    </row>
    <row r="23" spans="1:3" ht="18" x14ac:dyDescent="0.25">
      <c r="A23" s="30" t="s">
        <v>37</v>
      </c>
      <c r="B23" s="30"/>
      <c r="C23" s="30"/>
    </row>
    <row r="24" spans="1:3" ht="18" x14ac:dyDescent="0.25">
      <c r="A24" s="30" t="s">
        <v>38</v>
      </c>
      <c r="B24" s="30"/>
      <c r="C24" s="30"/>
    </row>
    <row r="25" spans="1:3" ht="18" x14ac:dyDescent="0.25">
      <c r="A25" s="19"/>
      <c r="B25" s="19"/>
      <c r="C25" s="19"/>
    </row>
  </sheetData>
  <mergeCells count="8">
    <mergeCell ref="A23:C23"/>
    <mergeCell ref="A24:C24"/>
    <mergeCell ref="A10:C10"/>
    <mergeCell ref="A13:C13"/>
    <mergeCell ref="A16:C16"/>
    <mergeCell ref="A20:C20"/>
    <mergeCell ref="A21:C21"/>
    <mergeCell ref="A22:C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14" sqref="A14"/>
    </sheetView>
  </sheetViews>
  <sheetFormatPr baseColWidth="10" defaultRowHeight="15" x14ac:dyDescent="0.25"/>
  <cols>
    <col min="1" max="1" width="65.5703125" bestFit="1" customWidth="1"/>
    <col min="2" max="2" width="36.42578125" customWidth="1"/>
    <col min="3" max="3" width="18.85546875" customWidth="1"/>
  </cols>
  <sheetData>
    <row r="1" spans="1:3" ht="18.75" x14ac:dyDescent="0.3">
      <c r="A1" s="35" t="s">
        <v>21</v>
      </c>
      <c r="B1" s="35"/>
      <c r="C1" s="35"/>
    </row>
    <row r="2" spans="1:3" x14ac:dyDescent="0.25">
      <c r="A2" s="36" t="s">
        <v>31</v>
      </c>
      <c r="B2" s="36"/>
      <c r="C2" s="36"/>
    </row>
    <row r="3" spans="1:3" ht="36" customHeight="1" x14ac:dyDescent="0.25">
      <c r="A3" s="37" t="s">
        <v>22</v>
      </c>
      <c r="B3" s="37"/>
      <c r="C3" s="37"/>
    </row>
    <row r="4" spans="1:3" ht="15.75" x14ac:dyDescent="0.25">
      <c r="A4" s="9" t="s">
        <v>30</v>
      </c>
      <c r="B4" s="10"/>
      <c r="C4" s="9" t="s">
        <v>23</v>
      </c>
    </row>
    <row r="5" spans="1:3" ht="15.75" customHeight="1" x14ac:dyDescent="0.25">
      <c r="A5" s="45" t="s">
        <v>40</v>
      </c>
      <c r="B5" s="42" t="s">
        <v>25</v>
      </c>
      <c r="C5" s="38">
        <f>+'Nbre d''habitants inf à 1000'!E28</f>
        <v>0</v>
      </c>
    </row>
    <row r="6" spans="1:3" ht="15.75" customHeight="1" x14ac:dyDescent="0.25">
      <c r="A6" s="46"/>
      <c r="B6" s="47"/>
      <c r="C6" s="39"/>
    </row>
    <row r="7" spans="1:3" ht="31.5" customHeight="1" x14ac:dyDescent="0.25">
      <c r="A7" s="48" t="s">
        <v>41</v>
      </c>
      <c r="B7" s="42" t="s">
        <v>26</v>
      </c>
      <c r="C7" s="38">
        <f>+'habitants entre 1000 et 2000'!E28</f>
        <v>0</v>
      </c>
    </row>
    <row r="8" spans="1:3" ht="15.75" customHeight="1" x14ac:dyDescent="0.25">
      <c r="A8" s="49"/>
      <c r="B8" s="47"/>
      <c r="C8" s="39"/>
    </row>
    <row r="9" spans="1:3" ht="15.75" customHeight="1" x14ac:dyDescent="0.25">
      <c r="A9" s="48" t="s">
        <v>56</v>
      </c>
      <c r="B9" s="42" t="s">
        <v>27</v>
      </c>
      <c r="C9" s="38">
        <f>+'habitants entre 2000 et 3000'!E28</f>
        <v>0</v>
      </c>
    </row>
    <row r="10" spans="1:3" ht="24" customHeight="1" x14ac:dyDescent="0.25">
      <c r="A10" s="46"/>
      <c r="B10" s="47"/>
      <c r="C10" s="39"/>
    </row>
    <row r="11" spans="1:3" ht="15.75" customHeight="1" x14ac:dyDescent="0.25">
      <c r="A11" s="40" t="s">
        <v>29</v>
      </c>
      <c r="B11" s="42" t="s">
        <v>28</v>
      </c>
      <c r="C11" s="38">
        <f>+'Ville de Besançon'!E28</f>
        <v>0</v>
      </c>
    </row>
    <row r="12" spans="1:3" ht="16.5" customHeight="1" thickBot="1" x14ac:dyDescent="0.3">
      <c r="A12" s="41"/>
      <c r="B12" s="43"/>
      <c r="C12" s="44"/>
    </row>
    <row r="13" spans="1:3" ht="36.75" customHeight="1" thickBot="1" x14ac:dyDescent="0.3">
      <c r="B13" s="11" t="s">
        <v>24</v>
      </c>
      <c r="C13" s="12">
        <f>SUM(C5:C12)</f>
        <v>0</v>
      </c>
    </row>
    <row r="14" spans="1:3" ht="24.75" customHeight="1" thickBot="1" x14ac:dyDescent="0.3">
      <c r="B14" s="11" t="s">
        <v>46</v>
      </c>
      <c r="C14" s="12">
        <v>0</v>
      </c>
    </row>
    <row r="15" spans="1:3" ht="28.5" customHeight="1" thickBot="1" x14ac:dyDescent="0.3">
      <c r="B15" s="11" t="s">
        <v>47</v>
      </c>
      <c r="C15" s="12">
        <f>C13+C14</f>
        <v>0</v>
      </c>
    </row>
  </sheetData>
  <mergeCells count="15">
    <mergeCell ref="A1:C1"/>
    <mergeCell ref="A2:C2"/>
    <mergeCell ref="A3:C3"/>
    <mergeCell ref="C9:C10"/>
    <mergeCell ref="A11:A12"/>
    <mergeCell ref="B11:B12"/>
    <mergeCell ref="C11:C12"/>
    <mergeCell ref="A5:A6"/>
    <mergeCell ref="B5:B6"/>
    <mergeCell ref="C5:C6"/>
    <mergeCell ref="A7:A8"/>
    <mergeCell ref="B7:B8"/>
    <mergeCell ref="C7:C8"/>
    <mergeCell ref="A9:A10"/>
    <mergeCell ref="B9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7" zoomScale="110" zoomScaleNormal="110" workbookViewId="0">
      <selection activeCell="I7" sqref="I7"/>
    </sheetView>
  </sheetViews>
  <sheetFormatPr baseColWidth="10" defaultRowHeight="15" x14ac:dyDescent="0.25"/>
  <cols>
    <col min="2" max="2" width="45.7109375" bestFit="1" customWidth="1"/>
    <col min="3" max="3" width="17.28515625" customWidth="1"/>
    <col min="4" max="4" width="15.7109375" customWidth="1"/>
    <col min="5" max="5" width="30.42578125" bestFit="1" customWidth="1"/>
  </cols>
  <sheetData>
    <row r="2" spans="2:8" ht="94.5" customHeight="1" x14ac:dyDescent="0.25">
      <c r="B2" s="8" t="s">
        <v>55</v>
      </c>
      <c r="C2" s="50" t="s">
        <v>20</v>
      </c>
      <c r="D2" s="51"/>
      <c r="E2" s="52"/>
      <c r="F2" s="27">
        <v>44958</v>
      </c>
      <c r="H2" s="63"/>
    </row>
    <row r="4" spans="2:8" ht="64.5" customHeight="1" x14ac:dyDescent="0.25">
      <c r="B4" s="53" t="s">
        <v>59</v>
      </c>
      <c r="C4" s="54"/>
      <c r="D4" s="54"/>
      <c r="E4" s="55"/>
    </row>
    <row r="5" spans="2:8" ht="18" customHeight="1" x14ac:dyDescent="0.25">
      <c r="B5" s="56" t="s">
        <v>53</v>
      </c>
      <c r="C5" s="56"/>
      <c r="D5" s="56"/>
      <c r="E5" s="56"/>
    </row>
    <row r="6" spans="2:8" ht="15.75" thickBot="1" x14ac:dyDescent="0.3"/>
    <row r="7" spans="2:8" ht="30" x14ac:dyDescent="0.25">
      <c r="B7" s="57" t="s">
        <v>0</v>
      </c>
      <c r="C7" s="1" t="s">
        <v>1</v>
      </c>
      <c r="D7" s="57" t="s">
        <v>3</v>
      </c>
      <c r="E7" s="1" t="s">
        <v>4</v>
      </c>
    </row>
    <row r="8" spans="2:8" x14ac:dyDescent="0.25">
      <c r="B8" s="58"/>
      <c r="C8" s="2" t="s">
        <v>2</v>
      </c>
      <c r="D8" s="58"/>
      <c r="E8" s="2" t="s">
        <v>2</v>
      </c>
    </row>
    <row r="9" spans="2:8" ht="15.75" thickBot="1" x14ac:dyDescent="0.3">
      <c r="B9" s="59"/>
      <c r="C9" s="3"/>
      <c r="D9" s="59"/>
      <c r="E9" s="3"/>
    </row>
    <row r="10" spans="2:8" ht="15.75" thickBot="1" x14ac:dyDescent="0.3">
      <c r="B10" s="4" t="s">
        <v>5</v>
      </c>
      <c r="C10" s="22"/>
      <c r="D10" s="5">
        <v>1</v>
      </c>
      <c r="E10" s="24">
        <f>C10*D10</f>
        <v>0</v>
      </c>
    </row>
    <row r="11" spans="2:8" ht="15.75" thickBot="1" x14ac:dyDescent="0.3">
      <c r="B11" s="4" t="s">
        <v>6</v>
      </c>
      <c r="C11" s="22"/>
      <c r="D11" s="5">
        <v>1</v>
      </c>
      <c r="E11" s="24">
        <f t="shared" ref="E11:E18" si="0">C11*D11</f>
        <v>0</v>
      </c>
    </row>
    <row r="12" spans="2:8" ht="29.25" thickBot="1" x14ac:dyDescent="0.3">
      <c r="B12" s="4" t="s">
        <v>42</v>
      </c>
      <c r="C12" s="22"/>
      <c r="D12" s="5">
        <v>1</v>
      </c>
      <c r="E12" s="24">
        <f t="shared" si="0"/>
        <v>0</v>
      </c>
    </row>
    <row r="13" spans="2:8" ht="29.25" customHeight="1" thickBot="1" x14ac:dyDescent="0.3">
      <c r="B13" s="4" t="s">
        <v>7</v>
      </c>
      <c r="C13" s="22"/>
      <c r="D13" s="5">
        <v>1</v>
      </c>
      <c r="E13" s="24">
        <f t="shared" si="0"/>
        <v>0</v>
      </c>
    </row>
    <row r="14" spans="2:8" ht="30" customHeight="1" thickBot="1" x14ac:dyDescent="0.3">
      <c r="B14" s="20" t="s">
        <v>8</v>
      </c>
      <c r="C14" s="23"/>
      <c r="D14" s="21">
        <v>1</v>
      </c>
      <c r="E14" s="24">
        <f t="shared" si="0"/>
        <v>0</v>
      </c>
    </row>
    <row r="15" spans="2:8" ht="24.75" customHeight="1" thickBot="1" x14ac:dyDescent="0.3">
      <c r="B15" s="4" t="s">
        <v>9</v>
      </c>
      <c r="C15" s="22"/>
      <c r="D15" s="5">
        <v>1</v>
      </c>
      <c r="E15" s="24">
        <f t="shared" si="0"/>
        <v>0</v>
      </c>
    </row>
    <row r="16" spans="2:8" ht="15.75" thickBot="1" x14ac:dyDescent="0.3">
      <c r="B16" s="4" t="s">
        <v>10</v>
      </c>
      <c r="C16" s="22"/>
      <c r="D16" s="5">
        <v>1</v>
      </c>
      <c r="E16" s="24">
        <f t="shared" si="0"/>
        <v>0</v>
      </c>
    </row>
    <row r="17" spans="2:5" ht="29.25" thickBot="1" x14ac:dyDescent="0.3">
      <c r="B17" s="4" t="s">
        <v>11</v>
      </c>
      <c r="C17" s="22"/>
      <c r="D17" s="5">
        <v>1</v>
      </c>
      <c r="E17" s="24">
        <f t="shared" si="0"/>
        <v>0</v>
      </c>
    </row>
    <row r="18" spans="2:5" ht="29.25" thickBot="1" x14ac:dyDescent="0.3">
      <c r="B18" s="4" t="s">
        <v>12</v>
      </c>
      <c r="C18" s="22"/>
      <c r="D18" s="5">
        <v>1</v>
      </c>
      <c r="E18" s="24">
        <f t="shared" si="0"/>
        <v>0</v>
      </c>
    </row>
    <row r="19" spans="2:5" x14ac:dyDescent="0.25">
      <c r="B19" s="57" t="s">
        <v>13</v>
      </c>
      <c r="C19" s="57" t="s">
        <v>14</v>
      </c>
      <c r="D19" s="57" t="s">
        <v>3</v>
      </c>
      <c r="E19" s="2" t="s">
        <v>4</v>
      </c>
    </row>
    <row r="20" spans="2:5" x14ac:dyDescent="0.25">
      <c r="B20" s="58"/>
      <c r="C20" s="58"/>
      <c r="D20" s="58"/>
      <c r="E20" s="2" t="s">
        <v>2</v>
      </c>
    </row>
    <row r="21" spans="2:5" ht="15.75" thickBot="1" x14ac:dyDescent="0.3">
      <c r="B21" s="59"/>
      <c r="C21" s="59"/>
      <c r="D21" s="59"/>
      <c r="E21" s="3"/>
    </row>
    <row r="22" spans="2:5" ht="15.75" thickBot="1" x14ac:dyDescent="0.3">
      <c r="B22" s="4" t="s">
        <v>15</v>
      </c>
      <c r="C22" s="22"/>
      <c r="D22" s="5">
        <v>300</v>
      </c>
      <c r="E22" s="24">
        <f>D22*C22</f>
        <v>0</v>
      </c>
    </row>
    <row r="23" spans="2:5" ht="15.75" thickBot="1" x14ac:dyDescent="0.3">
      <c r="B23" s="4" t="s">
        <v>16</v>
      </c>
      <c r="C23" s="22"/>
      <c r="D23" s="5">
        <v>300</v>
      </c>
      <c r="E23" s="24">
        <f t="shared" ref="E23:E26" si="1">D23*C23</f>
        <v>0</v>
      </c>
    </row>
    <row r="24" spans="2:5" ht="15.75" thickBot="1" x14ac:dyDescent="0.3">
      <c r="B24" s="4" t="s">
        <v>17</v>
      </c>
      <c r="C24" s="22"/>
      <c r="D24" s="5">
        <v>300</v>
      </c>
      <c r="E24" s="24">
        <f t="shared" si="1"/>
        <v>0</v>
      </c>
    </row>
    <row r="25" spans="2:5" ht="15.75" thickBot="1" x14ac:dyDescent="0.3">
      <c r="B25" s="4" t="s">
        <v>18</v>
      </c>
      <c r="C25" s="22"/>
      <c r="D25" s="5">
        <v>2</v>
      </c>
      <c r="E25" s="24">
        <f t="shared" si="1"/>
        <v>0</v>
      </c>
    </row>
    <row r="26" spans="2:5" ht="15.75" thickBot="1" x14ac:dyDescent="0.3">
      <c r="B26" s="4" t="s">
        <v>19</v>
      </c>
      <c r="C26" s="22"/>
      <c r="D26" s="5">
        <v>2</v>
      </c>
      <c r="E26" s="24">
        <f t="shared" si="1"/>
        <v>0</v>
      </c>
    </row>
    <row r="28" spans="2:5" x14ac:dyDescent="0.25">
      <c r="C28" s="7" t="s">
        <v>44</v>
      </c>
      <c r="E28" s="29">
        <f>+E10+E11+E12+E13+E14+E15+E16+E17+E18+E22+E23+E24+E25+E26</f>
        <v>0</v>
      </c>
    </row>
    <row r="29" spans="2:5" x14ac:dyDescent="0.25">
      <c r="C29" s="7" t="s">
        <v>45</v>
      </c>
      <c r="D29" s="25"/>
      <c r="E29" s="29"/>
    </row>
    <row r="30" spans="2:5" x14ac:dyDescent="0.25">
      <c r="B30" s="7"/>
      <c r="C30" s="7" t="s">
        <v>43</v>
      </c>
      <c r="E30" s="29">
        <f>+E28+E29</f>
        <v>0</v>
      </c>
    </row>
    <row r="31" spans="2:5" x14ac:dyDescent="0.25">
      <c r="B31" s="6"/>
      <c r="D31" s="6"/>
    </row>
  </sheetData>
  <mergeCells count="8">
    <mergeCell ref="C2:E2"/>
    <mergeCell ref="B4:E4"/>
    <mergeCell ref="B5:E5"/>
    <mergeCell ref="B19:B21"/>
    <mergeCell ref="B7:B9"/>
    <mergeCell ref="D7:D9"/>
    <mergeCell ref="C19:C21"/>
    <mergeCell ref="D19:D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topLeftCell="A7" workbookViewId="0">
      <selection activeCell="D11" sqref="D11"/>
    </sheetView>
  </sheetViews>
  <sheetFormatPr baseColWidth="10" defaultRowHeight="15" x14ac:dyDescent="0.25"/>
  <cols>
    <col min="2" max="2" width="45.7109375" bestFit="1" customWidth="1"/>
    <col min="3" max="3" width="17.28515625" customWidth="1"/>
    <col min="4" max="4" width="15.7109375" customWidth="1"/>
    <col min="5" max="5" width="30.42578125" bestFit="1" customWidth="1"/>
  </cols>
  <sheetData>
    <row r="2" spans="2:6" ht="94.5" customHeight="1" x14ac:dyDescent="0.25">
      <c r="B2" s="8" t="s">
        <v>55</v>
      </c>
      <c r="C2" s="50" t="s">
        <v>20</v>
      </c>
      <c r="D2" s="51"/>
      <c r="E2" s="52"/>
      <c r="F2" s="27">
        <v>44958</v>
      </c>
    </row>
    <row r="4" spans="2:6" ht="64.5" customHeight="1" x14ac:dyDescent="0.25">
      <c r="B4" s="60" t="s">
        <v>58</v>
      </c>
      <c r="C4" s="61"/>
      <c r="D4" s="61"/>
      <c r="E4" s="61"/>
      <c r="F4" s="62"/>
    </row>
    <row r="5" spans="2:6" ht="18" customHeight="1" x14ac:dyDescent="0.25">
      <c r="B5" s="56" t="s">
        <v>53</v>
      </c>
      <c r="C5" s="56"/>
      <c r="D5" s="56"/>
      <c r="E5" s="56"/>
    </row>
    <row r="6" spans="2:6" ht="15.75" thickBot="1" x14ac:dyDescent="0.3"/>
    <row r="7" spans="2:6" ht="30" x14ac:dyDescent="0.25">
      <c r="B7" s="57" t="s">
        <v>0</v>
      </c>
      <c r="C7" s="1" t="s">
        <v>1</v>
      </c>
      <c r="D7" s="57" t="s">
        <v>3</v>
      </c>
      <c r="E7" s="1" t="s">
        <v>4</v>
      </c>
    </row>
    <row r="8" spans="2:6" x14ac:dyDescent="0.25">
      <c r="B8" s="58"/>
      <c r="C8" s="2" t="s">
        <v>2</v>
      </c>
      <c r="D8" s="58"/>
      <c r="E8" s="2" t="s">
        <v>2</v>
      </c>
    </row>
    <row r="9" spans="2:6" ht="15.75" thickBot="1" x14ac:dyDescent="0.3">
      <c r="B9" s="59"/>
      <c r="C9" s="3"/>
      <c r="D9" s="59"/>
      <c r="E9" s="3"/>
    </row>
    <row r="10" spans="2:6" ht="15.75" thickBot="1" x14ac:dyDescent="0.3">
      <c r="B10" s="26" t="s">
        <v>5</v>
      </c>
      <c r="C10" s="22"/>
      <c r="D10" s="5">
        <v>6</v>
      </c>
      <c r="E10" s="24">
        <f>C10*D10</f>
        <v>0</v>
      </c>
    </row>
    <row r="11" spans="2:6" ht="15.75" thickBot="1" x14ac:dyDescent="0.3">
      <c r="B11" s="26" t="s">
        <v>6</v>
      </c>
      <c r="C11" s="22"/>
      <c r="D11" s="5">
        <v>6</v>
      </c>
      <c r="E11" s="24">
        <f t="shared" ref="E11:E18" si="0">C11*D11</f>
        <v>0</v>
      </c>
    </row>
    <row r="12" spans="2:6" ht="29.25" thickBot="1" x14ac:dyDescent="0.3">
      <c r="B12" s="26" t="s">
        <v>42</v>
      </c>
      <c r="C12" s="22"/>
      <c r="D12" s="5">
        <v>6</v>
      </c>
      <c r="E12" s="24">
        <f t="shared" si="0"/>
        <v>0</v>
      </c>
    </row>
    <row r="13" spans="2:6" ht="29.25" customHeight="1" thickBot="1" x14ac:dyDescent="0.3">
      <c r="B13" s="26" t="s">
        <v>7</v>
      </c>
      <c r="C13" s="22"/>
      <c r="D13" s="5">
        <v>6</v>
      </c>
      <c r="E13" s="24">
        <f t="shared" si="0"/>
        <v>0</v>
      </c>
    </row>
    <row r="14" spans="2:6" ht="30" customHeight="1" thickBot="1" x14ac:dyDescent="0.3">
      <c r="B14" s="20" t="s">
        <v>8</v>
      </c>
      <c r="C14" s="23"/>
      <c r="D14" s="21">
        <v>6</v>
      </c>
      <c r="E14" s="24">
        <f t="shared" si="0"/>
        <v>0</v>
      </c>
    </row>
    <row r="15" spans="2:6" ht="24.75" customHeight="1" thickBot="1" x14ac:dyDescent="0.3">
      <c r="B15" s="26" t="s">
        <v>9</v>
      </c>
      <c r="C15" s="22"/>
      <c r="D15" s="5">
        <v>6</v>
      </c>
      <c r="E15" s="24">
        <f t="shared" si="0"/>
        <v>0</v>
      </c>
    </row>
    <row r="16" spans="2:6" ht="15.75" thickBot="1" x14ac:dyDescent="0.3">
      <c r="B16" s="26" t="s">
        <v>10</v>
      </c>
      <c r="C16" s="22"/>
      <c r="D16" s="5">
        <v>6</v>
      </c>
      <c r="E16" s="24">
        <f t="shared" si="0"/>
        <v>0</v>
      </c>
    </row>
    <row r="17" spans="2:5" ht="29.25" thickBot="1" x14ac:dyDescent="0.3">
      <c r="B17" s="26" t="s">
        <v>11</v>
      </c>
      <c r="C17" s="22"/>
      <c r="D17" s="5">
        <v>6</v>
      </c>
      <c r="E17" s="24">
        <f t="shared" si="0"/>
        <v>0</v>
      </c>
    </row>
    <row r="18" spans="2:5" ht="29.25" thickBot="1" x14ac:dyDescent="0.3">
      <c r="B18" s="26" t="s">
        <v>12</v>
      </c>
      <c r="C18" s="22"/>
      <c r="D18" s="5">
        <v>6</v>
      </c>
      <c r="E18" s="24">
        <f t="shared" si="0"/>
        <v>0</v>
      </c>
    </row>
    <row r="19" spans="2:5" x14ac:dyDescent="0.25">
      <c r="B19" s="57" t="s">
        <v>13</v>
      </c>
      <c r="C19" s="57" t="s">
        <v>14</v>
      </c>
      <c r="D19" s="57" t="s">
        <v>3</v>
      </c>
      <c r="E19" s="2" t="s">
        <v>4</v>
      </c>
    </row>
    <row r="20" spans="2:5" x14ac:dyDescent="0.25">
      <c r="B20" s="58"/>
      <c r="C20" s="58"/>
      <c r="D20" s="58"/>
      <c r="E20" s="2" t="s">
        <v>2</v>
      </c>
    </row>
    <row r="21" spans="2:5" ht="15.75" thickBot="1" x14ac:dyDescent="0.3">
      <c r="B21" s="59"/>
      <c r="C21" s="59"/>
      <c r="D21" s="59"/>
      <c r="E21" s="3"/>
    </row>
    <row r="22" spans="2:5" ht="15.75" thickBot="1" x14ac:dyDescent="0.3">
      <c r="B22" s="26" t="s">
        <v>15</v>
      </c>
      <c r="C22" s="22"/>
      <c r="D22" s="5">
        <v>1800</v>
      </c>
      <c r="E22" s="24">
        <f>D22*C22</f>
        <v>0</v>
      </c>
    </row>
    <row r="23" spans="2:5" ht="15.75" thickBot="1" x14ac:dyDescent="0.3">
      <c r="B23" s="26" t="s">
        <v>16</v>
      </c>
      <c r="C23" s="22"/>
      <c r="D23" s="5">
        <v>1800</v>
      </c>
      <c r="E23" s="24">
        <f t="shared" ref="E23:E26" si="1">D23*C23</f>
        <v>0</v>
      </c>
    </row>
    <row r="24" spans="2:5" ht="15.75" thickBot="1" x14ac:dyDescent="0.3">
      <c r="B24" s="26" t="s">
        <v>17</v>
      </c>
      <c r="C24" s="22"/>
      <c r="D24" s="5">
        <v>1800</v>
      </c>
      <c r="E24" s="24">
        <f t="shared" si="1"/>
        <v>0</v>
      </c>
    </row>
    <row r="25" spans="2:5" ht="15.75" thickBot="1" x14ac:dyDescent="0.3">
      <c r="B25" s="26" t="s">
        <v>18</v>
      </c>
      <c r="C25" s="22"/>
      <c r="D25" s="5">
        <v>12</v>
      </c>
      <c r="E25" s="24">
        <f t="shared" si="1"/>
        <v>0</v>
      </c>
    </row>
    <row r="26" spans="2:5" ht="15.75" thickBot="1" x14ac:dyDescent="0.3">
      <c r="B26" s="26" t="s">
        <v>19</v>
      </c>
      <c r="C26" s="22"/>
      <c r="D26" s="5">
        <v>12</v>
      </c>
      <c r="E26" s="24">
        <f t="shared" si="1"/>
        <v>0</v>
      </c>
    </row>
    <row r="28" spans="2:5" x14ac:dyDescent="0.25">
      <c r="C28" s="7" t="s">
        <v>49</v>
      </c>
      <c r="E28" s="29">
        <f>+E10+E11+E12+E13+E14+E15+E16+E17+E18+E22+E23+E24+E25+E26</f>
        <v>0</v>
      </c>
    </row>
    <row r="29" spans="2:5" x14ac:dyDescent="0.25">
      <c r="C29" s="7" t="s">
        <v>45</v>
      </c>
      <c r="D29" s="25"/>
      <c r="E29" s="29">
        <v>0</v>
      </c>
    </row>
    <row r="30" spans="2:5" x14ac:dyDescent="0.25">
      <c r="B30" s="7"/>
      <c r="C30" s="7" t="s">
        <v>43</v>
      </c>
      <c r="E30" s="29">
        <f>+E28+E29</f>
        <v>0</v>
      </c>
    </row>
    <row r="31" spans="2:5" x14ac:dyDescent="0.25">
      <c r="B31" s="6"/>
      <c r="D31" s="6"/>
    </row>
  </sheetData>
  <mergeCells count="8">
    <mergeCell ref="B19:B21"/>
    <mergeCell ref="C19:C21"/>
    <mergeCell ref="D19:D21"/>
    <mergeCell ref="B4:F4"/>
    <mergeCell ref="C2:E2"/>
    <mergeCell ref="B5:E5"/>
    <mergeCell ref="B7:B9"/>
    <mergeCell ref="D7:D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G32" sqref="G32"/>
    </sheetView>
  </sheetViews>
  <sheetFormatPr baseColWidth="10" defaultRowHeight="15" x14ac:dyDescent="0.25"/>
  <cols>
    <col min="2" max="2" width="45.7109375" bestFit="1" customWidth="1"/>
    <col min="3" max="3" width="17.28515625" customWidth="1"/>
    <col min="4" max="4" width="15.7109375" customWidth="1"/>
    <col min="5" max="5" width="30.42578125" bestFit="1" customWidth="1"/>
  </cols>
  <sheetData>
    <row r="2" spans="2:6" ht="94.5" customHeight="1" x14ac:dyDescent="0.25">
      <c r="B2" s="8" t="s">
        <v>55</v>
      </c>
      <c r="C2" s="50" t="s">
        <v>20</v>
      </c>
      <c r="D2" s="51"/>
      <c r="E2" s="52"/>
      <c r="F2" s="27">
        <v>44958</v>
      </c>
    </row>
    <row r="4" spans="2:6" ht="64.5" customHeight="1" x14ac:dyDescent="0.25">
      <c r="B4" s="60" t="s">
        <v>57</v>
      </c>
      <c r="C4" s="61"/>
      <c r="D4" s="61"/>
      <c r="E4" s="61"/>
      <c r="F4" s="62"/>
    </row>
    <row r="5" spans="2:6" ht="18" customHeight="1" x14ac:dyDescent="0.25">
      <c r="B5" s="56" t="s">
        <v>54</v>
      </c>
      <c r="C5" s="56"/>
      <c r="D5" s="56"/>
      <c r="E5" s="56"/>
    </row>
    <row r="6" spans="2:6" ht="15.75" thickBot="1" x14ac:dyDescent="0.3"/>
    <row r="7" spans="2:6" ht="30" x14ac:dyDescent="0.25">
      <c r="B7" s="57" t="s">
        <v>0</v>
      </c>
      <c r="C7" s="1" t="s">
        <v>1</v>
      </c>
      <c r="D7" s="57" t="s">
        <v>3</v>
      </c>
      <c r="E7" s="1" t="s">
        <v>4</v>
      </c>
    </row>
    <row r="8" spans="2:6" x14ac:dyDescent="0.25">
      <c r="B8" s="58"/>
      <c r="C8" s="2" t="s">
        <v>2</v>
      </c>
      <c r="D8" s="58"/>
      <c r="E8" s="2" t="s">
        <v>2</v>
      </c>
    </row>
    <row r="9" spans="2:6" ht="15.75" thickBot="1" x14ac:dyDescent="0.3">
      <c r="B9" s="59"/>
      <c r="C9" s="3"/>
      <c r="D9" s="59"/>
      <c r="E9" s="3"/>
    </row>
    <row r="10" spans="2:6" ht="15.75" thickBot="1" x14ac:dyDescent="0.3">
      <c r="B10" s="26" t="s">
        <v>5</v>
      </c>
      <c r="C10" s="22"/>
      <c r="D10" s="5">
        <v>2</v>
      </c>
      <c r="E10" s="24">
        <f>C10*D10</f>
        <v>0</v>
      </c>
    </row>
    <row r="11" spans="2:6" ht="15.75" thickBot="1" x14ac:dyDescent="0.3">
      <c r="B11" s="26" t="s">
        <v>6</v>
      </c>
      <c r="C11" s="22"/>
      <c r="D11" s="5">
        <v>2</v>
      </c>
      <c r="E11" s="24">
        <f t="shared" ref="E11:E18" si="0">C11*D11</f>
        <v>0</v>
      </c>
    </row>
    <row r="12" spans="2:6" ht="29.25" thickBot="1" x14ac:dyDescent="0.3">
      <c r="B12" s="26" t="s">
        <v>42</v>
      </c>
      <c r="C12" s="22"/>
      <c r="D12" s="5">
        <v>2</v>
      </c>
      <c r="E12" s="24">
        <f t="shared" si="0"/>
        <v>0</v>
      </c>
    </row>
    <row r="13" spans="2:6" ht="29.25" customHeight="1" thickBot="1" x14ac:dyDescent="0.3">
      <c r="B13" s="26" t="s">
        <v>7</v>
      </c>
      <c r="C13" s="22"/>
      <c r="D13" s="5">
        <v>2</v>
      </c>
      <c r="E13" s="24">
        <f t="shared" si="0"/>
        <v>0</v>
      </c>
    </row>
    <row r="14" spans="2:6" ht="30" customHeight="1" thickBot="1" x14ac:dyDescent="0.3">
      <c r="B14" s="20" t="s">
        <v>8</v>
      </c>
      <c r="C14" s="23"/>
      <c r="D14" s="21">
        <v>2</v>
      </c>
      <c r="E14" s="24">
        <f t="shared" si="0"/>
        <v>0</v>
      </c>
    </row>
    <row r="15" spans="2:6" ht="24.75" customHeight="1" thickBot="1" x14ac:dyDescent="0.3">
      <c r="B15" s="26" t="s">
        <v>9</v>
      </c>
      <c r="C15" s="22"/>
      <c r="D15" s="5">
        <v>2</v>
      </c>
      <c r="E15" s="24">
        <f t="shared" si="0"/>
        <v>0</v>
      </c>
    </row>
    <row r="16" spans="2:6" ht="15.75" thickBot="1" x14ac:dyDescent="0.3">
      <c r="B16" s="26" t="s">
        <v>10</v>
      </c>
      <c r="C16" s="22"/>
      <c r="D16" s="5">
        <v>2</v>
      </c>
      <c r="E16" s="24">
        <f t="shared" si="0"/>
        <v>0</v>
      </c>
    </row>
    <row r="17" spans="2:5" ht="29.25" thickBot="1" x14ac:dyDescent="0.3">
      <c r="B17" s="26" t="s">
        <v>11</v>
      </c>
      <c r="C17" s="22"/>
      <c r="D17" s="5">
        <v>2</v>
      </c>
      <c r="E17" s="24">
        <f t="shared" si="0"/>
        <v>0</v>
      </c>
    </row>
    <row r="18" spans="2:5" ht="29.25" thickBot="1" x14ac:dyDescent="0.3">
      <c r="B18" s="26" t="s">
        <v>12</v>
      </c>
      <c r="C18" s="22"/>
      <c r="D18" s="5">
        <v>2</v>
      </c>
      <c r="E18" s="24">
        <f t="shared" si="0"/>
        <v>0</v>
      </c>
    </row>
    <row r="19" spans="2:5" x14ac:dyDescent="0.25">
      <c r="B19" s="57" t="s">
        <v>13</v>
      </c>
      <c r="C19" s="57" t="s">
        <v>14</v>
      </c>
      <c r="D19" s="57" t="s">
        <v>3</v>
      </c>
      <c r="E19" s="2" t="s">
        <v>4</v>
      </c>
    </row>
    <row r="20" spans="2:5" x14ac:dyDescent="0.25">
      <c r="B20" s="58"/>
      <c r="C20" s="58"/>
      <c r="D20" s="58"/>
      <c r="E20" s="2" t="s">
        <v>2</v>
      </c>
    </row>
    <row r="21" spans="2:5" ht="15.75" thickBot="1" x14ac:dyDescent="0.3">
      <c r="B21" s="59"/>
      <c r="C21" s="59"/>
      <c r="D21" s="59"/>
      <c r="E21" s="3"/>
    </row>
    <row r="22" spans="2:5" ht="15.75" thickBot="1" x14ac:dyDescent="0.3">
      <c r="B22" s="26" t="s">
        <v>15</v>
      </c>
      <c r="C22" s="22"/>
      <c r="D22" s="5">
        <v>300</v>
      </c>
      <c r="E22" s="24">
        <f>D22*C22</f>
        <v>0</v>
      </c>
    </row>
    <row r="23" spans="2:5" ht="15.75" thickBot="1" x14ac:dyDescent="0.3">
      <c r="B23" s="26" t="s">
        <v>16</v>
      </c>
      <c r="C23" s="22"/>
      <c r="D23" s="5">
        <v>300</v>
      </c>
      <c r="E23" s="24">
        <f t="shared" ref="E23:E26" si="1">D23*C23</f>
        <v>0</v>
      </c>
    </row>
    <row r="24" spans="2:5" ht="15.75" thickBot="1" x14ac:dyDescent="0.3">
      <c r="B24" s="26" t="s">
        <v>17</v>
      </c>
      <c r="C24" s="22"/>
      <c r="D24" s="5">
        <v>300</v>
      </c>
      <c r="E24" s="24">
        <f t="shared" si="1"/>
        <v>0</v>
      </c>
    </row>
    <row r="25" spans="2:5" ht="15.75" thickBot="1" x14ac:dyDescent="0.3">
      <c r="B25" s="26" t="s">
        <v>18</v>
      </c>
      <c r="C25" s="22"/>
      <c r="D25" s="5">
        <v>2</v>
      </c>
      <c r="E25" s="24">
        <f t="shared" si="1"/>
        <v>0</v>
      </c>
    </row>
    <row r="26" spans="2:5" ht="15.75" thickBot="1" x14ac:dyDescent="0.3">
      <c r="B26" s="26" t="s">
        <v>19</v>
      </c>
      <c r="C26" s="22"/>
      <c r="D26" s="5">
        <v>2</v>
      </c>
      <c r="E26" s="24">
        <f t="shared" si="1"/>
        <v>0</v>
      </c>
    </row>
    <row r="28" spans="2:5" x14ac:dyDescent="0.25">
      <c r="C28" s="7" t="s">
        <v>50</v>
      </c>
      <c r="E28" s="29">
        <f>+E10+E11+E12+E13+E14+E15+E16+E17+E18+E22+E23+E24+E25+E26</f>
        <v>0</v>
      </c>
    </row>
    <row r="29" spans="2:5" x14ac:dyDescent="0.25">
      <c r="C29" s="7" t="s">
        <v>45</v>
      </c>
      <c r="D29" s="25"/>
      <c r="E29" s="29">
        <v>0</v>
      </c>
    </row>
    <row r="30" spans="2:5" x14ac:dyDescent="0.25">
      <c r="B30" s="7"/>
      <c r="C30" s="7" t="s">
        <v>43</v>
      </c>
      <c r="E30" s="29">
        <f>+E29+E28</f>
        <v>0</v>
      </c>
    </row>
    <row r="31" spans="2:5" x14ac:dyDescent="0.25">
      <c r="B31" s="6"/>
      <c r="D31" s="6"/>
    </row>
  </sheetData>
  <mergeCells count="8">
    <mergeCell ref="B19:B21"/>
    <mergeCell ref="C19:C21"/>
    <mergeCell ref="D19:D21"/>
    <mergeCell ref="B4:F4"/>
    <mergeCell ref="C2:E2"/>
    <mergeCell ref="B5:E5"/>
    <mergeCell ref="B7:B9"/>
    <mergeCell ref="D7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E22" sqref="E22"/>
    </sheetView>
  </sheetViews>
  <sheetFormatPr baseColWidth="10" defaultRowHeight="15" x14ac:dyDescent="0.25"/>
  <cols>
    <col min="2" max="2" width="45.7109375" bestFit="1" customWidth="1"/>
    <col min="3" max="3" width="17.28515625" customWidth="1"/>
    <col min="4" max="4" width="15.7109375" customWidth="1"/>
    <col min="5" max="5" width="30.42578125" bestFit="1" customWidth="1"/>
  </cols>
  <sheetData>
    <row r="2" spans="2:6" ht="94.5" customHeight="1" x14ac:dyDescent="0.25">
      <c r="B2" s="8" t="s">
        <v>55</v>
      </c>
      <c r="C2" s="50" t="s">
        <v>20</v>
      </c>
      <c r="D2" s="51"/>
      <c r="E2" s="52"/>
      <c r="F2" s="27">
        <v>44958</v>
      </c>
    </row>
    <row r="4" spans="2:6" ht="64.5" customHeight="1" x14ac:dyDescent="0.25">
      <c r="B4" s="60" t="s">
        <v>39</v>
      </c>
      <c r="C4" s="61"/>
      <c r="D4" s="61"/>
      <c r="E4" s="61"/>
      <c r="F4" s="62"/>
    </row>
    <row r="5" spans="2:6" ht="18" customHeight="1" x14ac:dyDescent="0.25">
      <c r="B5" s="56" t="s">
        <v>53</v>
      </c>
      <c r="C5" s="56"/>
      <c r="D5" s="56"/>
      <c r="E5" s="56"/>
    </row>
    <row r="6" spans="2:6" ht="15.75" thickBot="1" x14ac:dyDescent="0.3"/>
    <row r="7" spans="2:6" ht="30" x14ac:dyDescent="0.25">
      <c r="B7" s="57" t="s">
        <v>0</v>
      </c>
      <c r="C7" s="1" t="s">
        <v>1</v>
      </c>
      <c r="D7" s="57" t="s">
        <v>3</v>
      </c>
      <c r="E7" s="1" t="s">
        <v>4</v>
      </c>
    </row>
    <row r="8" spans="2:6" x14ac:dyDescent="0.25">
      <c r="B8" s="58"/>
      <c r="C8" s="2" t="s">
        <v>2</v>
      </c>
      <c r="D8" s="58"/>
      <c r="E8" s="2" t="s">
        <v>2</v>
      </c>
    </row>
    <row r="9" spans="2:6" ht="15.75" thickBot="1" x14ac:dyDescent="0.3">
      <c r="B9" s="59"/>
      <c r="C9" s="3"/>
      <c r="D9" s="59"/>
      <c r="E9" s="3"/>
    </row>
    <row r="10" spans="2:6" ht="15.75" thickBot="1" x14ac:dyDescent="0.3">
      <c r="B10" s="26" t="s">
        <v>5</v>
      </c>
      <c r="C10" s="22"/>
      <c r="D10" s="5">
        <v>1</v>
      </c>
      <c r="E10" s="24">
        <f>C10*D10</f>
        <v>0</v>
      </c>
    </row>
    <row r="11" spans="2:6" ht="15.75" thickBot="1" x14ac:dyDescent="0.3">
      <c r="B11" s="26" t="s">
        <v>6</v>
      </c>
      <c r="C11" s="22"/>
      <c r="D11" s="5">
        <v>1</v>
      </c>
      <c r="E11" s="24">
        <f t="shared" ref="E11:E18" si="0">C11*D11</f>
        <v>0</v>
      </c>
    </row>
    <row r="12" spans="2:6" ht="29.25" thickBot="1" x14ac:dyDescent="0.3">
      <c r="B12" s="26" t="s">
        <v>52</v>
      </c>
      <c r="C12" s="22"/>
      <c r="D12" s="5">
        <v>1</v>
      </c>
      <c r="E12" s="24">
        <f t="shared" si="0"/>
        <v>0</v>
      </c>
    </row>
    <row r="13" spans="2:6" ht="29.25" customHeight="1" thickBot="1" x14ac:dyDescent="0.3">
      <c r="B13" s="26" t="s">
        <v>7</v>
      </c>
      <c r="C13" s="22"/>
      <c r="D13" s="5">
        <v>1</v>
      </c>
      <c r="E13" s="24">
        <f t="shared" si="0"/>
        <v>0</v>
      </c>
    </row>
    <row r="14" spans="2:6" ht="30" customHeight="1" thickBot="1" x14ac:dyDescent="0.3">
      <c r="B14" s="20" t="s">
        <v>48</v>
      </c>
      <c r="C14" s="23"/>
      <c r="D14" s="21">
        <v>1</v>
      </c>
      <c r="E14" s="24">
        <f t="shared" si="0"/>
        <v>0</v>
      </c>
    </row>
    <row r="15" spans="2:6" ht="24.75" customHeight="1" thickBot="1" x14ac:dyDescent="0.3">
      <c r="B15" s="26" t="s">
        <v>9</v>
      </c>
      <c r="C15" s="22"/>
      <c r="D15" s="5">
        <v>1</v>
      </c>
      <c r="E15" s="24">
        <f t="shared" si="0"/>
        <v>0</v>
      </c>
    </row>
    <row r="16" spans="2:6" ht="15.75" thickBot="1" x14ac:dyDescent="0.3">
      <c r="B16" s="26" t="s">
        <v>10</v>
      </c>
      <c r="C16" s="22"/>
      <c r="D16" s="5">
        <v>1</v>
      </c>
      <c r="E16" s="24">
        <f t="shared" si="0"/>
        <v>0</v>
      </c>
    </row>
    <row r="17" spans="2:5" ht="29.25" thickBot="1" x14ac:dyDescent="0.3">
      <c r="B17" s="26" t="s">
        <v>11</v>
      </c>
      <c r="C17" s="22"/>
      <c r="D17" s="5">
        <v>1</v>
      </c>
      <c r="E17" s="24">
        <f t="shared" si="0"/>
        <v>0</v>
      </c>
    </row>
    <row r="18" spans="2:5" ht="29.25" thickBot="1" x14ac:dyDescent="0.3">
      <c r="B18" s="26" t="s">
        <v>12</v>
      </c>
      <c r="C18" s="22"/>
      <c r="D18" s="5">
        <v>1</v>
      </c>
      <c r="E18" s="24">
        <f t="shared" si="0"/>
        <v>0</v>
      </c>
    </row>
    <row r="19" spans="2:5" x14ac:dyDescent="0.25">
      <c r="B19" s="57" t="s">
        <v>13</v>
      </c>
      <c r="C19" s="57" t="s">
        <v>14</v>
      </c>
      <c r="D19" s="57" t="s">
        <v>3</v>
      </c>
      <c r="E19" s="2" t="s">
        <v>4</v>
      </c>
    </row>
    <row r="20" spans="2:5" x14ac:dyDescent="0.25">
      <c r="B20" s="58"/>
      <c r="C20" s="58"/>
      <c r="D20" s="58"/>
      <c r="E20" s="2" t="s">
        <v>2</v>
      </c>
    </row>
    <row r="21" spans="2:5" ht="15.75" thickBot="1" x14ac:dyDescent="0.3">
      <c r="B21" s="59"/>
      <c r="C21" s="59"/>
      <c r="D21" s="59"/>
      <c r="E21" s="3"/>
    </row>
    <row r="22" spans="2:5" ht="15.75" thickBot="1" x14ac:dyDescent="0.3">
      <c r="B22" s="26" t="s">
        <v>15</v>
      </c>
      <c r="C22" s="22"/>
      <c r="D22" s="5">
        <v>1000</v>
      </c>
      <c r="E22" s="24">
        <f>D22*C22</f>
        <v>0</v>
      </c>
    </row>
    <row r="23" spans="2:5" ht="15.75" thickBot="1" x14ac:dyDescent="0.3">
      <c r="B23" s="26" t="s">
        <v>16</v>
      </c>
      <c r="C23" s="22"/>
      <c r="D23" s="5">
        <v>1000</v>
      </c>
      <c r="E23" s="24">
        <f t="shared" ref="E23:E26" si="1">D23*C23</f>
        <v>0</v>
      </c>
    </row>
    <row r="24" spans="2:5" ht="15.75" thickBot="1" x14ac:dyDescent="0.3">
      <c r="B24" s="26" t="s">
        <v>17</v>
      </c>
      <c r="C24" s="22"/>
      <c r="D24" s="5">
        <v>500</v>
      </c>
      <c r="E24" s="24">
        <f t="shared" si="1"/>
        <v>0</v>
      </c>
    </row>
    <row r="25" spans="2:5" ht="15.75" thickBot="1" x14ac:dyDescent="0.3">
      <c r="B25" s="26" t="s">
        <v>18</v>
      </c>
      <c r="C25" s="22"/>
      <c r="D25" s="5">
        <v>10</v>
      </c>
      <c r="E25" s="24">
        <f t="shared" si="1"/>
        <v>0</v>
      </c>
    </row>
    <row r="26" spans="2:5" ht="15.75" thickBot="1" x14ac:dyDescent="0.3">
      <c r="B26" s="26" t="s">
        <v>19</v>
      </c>
      <c r="C26" s="22"/>
      <c r="D26" s="5">
        <v>10</v>
      </c>
      <c r="E26" s="24">
        <f t="shared" si="1"/>
        <v>0</v>
      </c>
    </row>
    <row r="28" spans="2:5" x14ac:dyDescent="0.25">
      <c r="C28" s="7" t="s">
        <v>51</v>
      </c>
      <c r="E28" s="29">
        <f>+E10+E11+E12+E13+E14+E15+E16+E17+E18+E22+E23+E24+E25+E26</f>
        <v>0</v>
      </c>
    </row>
    <row r="29" spans="2:5" x14ac:dyDescent="0.25">
      <c r="C29" s="7" t="s">
        <v>45</v>
      </c>
      <c r="D29" s="25"/>
      <c r="E29" s="29">
        <v>0</v>
      </c>
    </row>
    <row r="30" spans="2:5" x14ac:dyDescent="0.25">
      <c r="B30" s="7"/>
      <c r="C30" s="7" t="s">
        <v>43</v>
      </c>
      <c r="E30" s="29">
        <f>+E28+E29</f>
        <v>0</v>
      </c>
    </row>
    <row r="31" spans="2:5" x14ac:dyDescent="0.25">
      <c r="B31" s="6"/>
      <c r="D31" s="6"/>
      <c r="E31" s="28"/>
    </row>
  </sheetData>
  <mergeCells count="8">
    <mergeCell ref="B19:B21"/>
    <mergeCell ref="C19:C21"/>
    <mergeCell ref="D19:D21"/>
    <mergeCell ref="B4:F4"/>
    <mergeCell ref="C2:E2"/>
    <mergeCell ref="B5:E5"/>
    <mergeCell ref="B7:B9"/>
    <mergeCell ref="D7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récapitulatif</vt:lpstr>
      <vt:lpstr>Nbre d'habitants inf à 1000</vt:lpstr>
      <vt:lpstr>habitants entre 1000 et 2000</vt:lpstr>
      <vt:lpstr>habitants entre 2000 et 3000</vt:lpstr>
      <vt:lpstr>Ville de Besançon</vt:lpstr>
    </vt:vector>
  </TitlesOfParts>
  <Company>Communauté d'Agglomération du Grand Besançon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VUILLIER Julien</dc:creator>
  <cp:lastModifiedBy>VUILLIER Julien</cp:lastModifiedBy>
  <dcterms:created xsi:type="dcterms:W3CDTF">2023-02-24T12:44:02Z</dcterms:created>
  <dcterms:modified xsi:type="dcterms:W3CDTF">2023-03-03T15:23:18Z</dcterms:modified>
</cp:coreProperties>
</file>