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192.168.1.230\Affaires BC\17 - Charente Maritime\Chadenac\BC2301- Salle des fêtes\DCE\LOTS\"/>
    </mc:Choice>
  </mc:AlternateContent>
  <xr:revisionPtr revIDLastSave="0" documentId="13_ncr:1_{139FEFC4-509D-4E06-90D9-0F25117F10B5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LOT 03  CHARPENTE METALLIQU" sheetId="1" r:id="rId1"/>
  </sheets>
  <definedNames>
    <definedName name="_xlnm.Print_Titles" localSheetId="0">'LOT 03  CHARPENTE METALLIQU'!$1:$7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M29" i="1"/>
  <c r="M27" i="1"/>
  <c r="M30" i="1" s="1"/>
  <c r="M23" i="1"/>
  <c r="M21" i="1"/>
  <c r="M20" i="1"/>
  <c r="M19" i="1"/>
  <c r="M18" i="1"/>
  <c r="M17" i="1"/>
  <c r="M16" i="1"/>
  <c r="M15" i="1"/>
  <c r="M11" i="1"/>
  <c r="M13" i="1" s="1"/>
  <c r="M31" i="1" l="1"/>
  <c r="M32" i="1"/>
  <c r="M33" i="1" s="1"/>
  <c r="M24" i="1"/>
</calcChain>
</file>

<file path=xl/sharedStrings.xml><?xml version="1.0" encoding="utf-8"?>
<sst xmlns="http://schemas.openxmlformats.org/spreadsheetml/2006/main" count="70" uniqueCount="58">
  <si>
    <t>CCTP - Rénovation de la salle des fêtes de Chadenac</t>
  </si>
  <si>
    <t>LOT n°03. CHARPENTE METALLIQUE - CHARPENTE BOIS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</si>
  <si>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</si>
  <si>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</si>
  <si>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</si>
  <si>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</si>
  <si>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</si>
  <si>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</si>
  <si>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</si>
  <si>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</si>
  <si>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</si>
  <si>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</si>
  <si>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03.1</t>
  </si>
  <si>
    <t>PRESCRIPTIONS TECHNIQUES GENERALES</t>
  </si>
  <si>
    <t>03.1.5</t>
  </si>
  <si>
    <t>Installations de chantier, sécurité et protection de la santé</t>
  </si>
  <si>
    <t>ml</t>
  </si>
  <si>
    <t>03.1.6</t>
  </si>
  <si>
    <t>Etude d'exécution</t>
  </si>
  <si>
    <t>Sous-Total HT de PRESCRIPTIONS TECHNIQUES GENERALES</t>
  </si>
  <si>
    <t>03.2</t>
  </si>
  <si>
    <t>DESCRIPTION DES OUVRAGES DE CHARPENTE METALLIQUE</t>
  </si>
  <si>
    <t>03.2.1</t>
  </si>
  <si>
    <t>Poteaux Ø139.7</t>
  </si>
  <si>
    <t>ens</t>
  </si>
  <si>
    <t>03.2.2</t>
  </si>
  <si>
    <t>Pannes de charpente</t>
  </si>
  <si>
    <t>03.2.2.1</t>
  </si>
  <si>
    <t>IPE 400</t>
  </si>
  <si>
    <t>03.2.2.2</t>
  </si>
  <si>
    <t>IPE 180</t>
  </si>
  <si>
    <t>03.2.2.3</t>
  </si>
  <si>
    <t>IPE 200</t>
  </si>
  <si>
    <t>03.2.2.4</t>
  </si>
  <si>
    <t>Ramasse-pannes UPN 200</t>
  </si>
  <si>
    <t>03.2.2.5</t>
  </si>
  <si>
    <t>Galvanisation</t>
  </si>
  <si>
    <t>03.2.3</t>
  </si>
  <si>
    <t>Stabilité au vent - Contreventements</t>
  </si>
  <si>
    <t>Sous-Total HT de DESCRIPTION DES OUVRAGES DE CHARPENTE METALLIQUE</t>
  </si>
  <si>
    <t>03.3</t>
  </si>
  <si>
    <t>DESCRIPTION DES OUVRAGES DE CHARPENTE BOIS</t>
  </si>
  <si>
    <t>03.3.1</t>
  </si>
  <si>
    <t>Charpente des cuisines</t>
  </si>
  <si>
    <t>03.3.1.1</t>
  </si>
  <si>
    <t>Pannes bois 75x175</t>
  </si>
  <si>
    <t>03.3.2</t>
  </si>
  <si>
    <t>Charpente du local stockage des cuisines</t>
  </si>
  <si>
    <t>03.3.2.1</t>
  </si>
  <si>
    <t>Sous-Total HT de DESCRIPTION DES OUVRAGES DE CHARPENTE BOIS</t>
  </si>
  <si>
    <t xml:space="preserve">MONTANT HT </t>
  </si>
  <si>
    <t>MONTANT TVA - 20,00%</t>
  </si>
  <si>
    <t xml:space="preserve">MONTANT TTC </t>
  </si>
  <si>
    <t>Cachet et signature de l'entreprise</t>
  </si>
  <si>
    <t>Bon pour accord</t>
  </si>
  <si>
    <t>Décomposition du Prix Global et Forfaitaire - Phase DCE - 17/02/25</t>
  </si>
  <si>
    <t>03.2.4</t>
  </si>
  <si>
    <t>Ossature support de faux plafond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</si>
</sst>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21" x14ac:knownFonts="1">
    <font>
      <sz val="8.25"/>
      <name val="Microsoft Sans Serif"/>
      <family val="2"/>
      <charset val="1"/>
    </font>
    <font>
      <b/>
      <sz val="18"/>
      <name val="Microsoft Sans Serif"/>
      <charset val="1"/>
    </font>
    <font>
      <b/>
      <sz val="18"/>
      <color theme="1"/>
      <name val="Microsoft Sans Serif"/>
      <charset val="1"/>
    </font>
    <font>
      <b/>
      <sz val="14"/>
      <color rgb="FF3E3C3A"/>
      <name val="Microsoft Sans Serif"/>
      <charset val="1"/>
    </font>
    <font>
      <b/>
      <sz val="14"/>
      <color rgb="FF333333"/>
      <name val="Microsoft Sans Serif"/>
      <charset val="1"/>
    </font>
    <font>
      <b/>
      <sz val="12"/>
      <name val="Microsoft Sans Serif"/>
      <charset val="1"/>
    </font>
    <font>
      <b/>
      <sz val="12"/>
      <color theme="1"/>
      <name val="Microsoft Sans Serif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12"/>
      <color rgb="FF000000"/>
      <name val="Microsoft Sans Serif"/>
      <charset val="1"/>
    </font>
    <font>
      <sz val="12"/>
      <color theme="1"/>
      <name val="Calibri"/>
      <charset val="1"/>
    </font>
    <font>
      <b/>
      <u/>
      <sz val="12"/>
      <color theme="1"/>
      <name val="Calibri"/>
      <charset val="1"/>
    </font>
    <font>
      <b/>
      <sz val="12"/>
      <color theme="1"/>
      <name val="Calibri"/>
      <charset val="1"/>
    </font>
    <font>
      <b/>
      <i/>
      <sz val="12"/>
      <color rgb="FF000000"/>
      <name val="Calibri"/>
      <charset val="1"/>
    </font>
    <font>
      <b/>
      <sz val="12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3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ck">
        <color rgb="FF646464"/>
      </left>
      <right/>
      <top style="thick">
        <color rgb="FF646464"/>
      </top>
      <bottom style="medium">
        <color rgb="FF646464"/>
      </bottom>
      <diagonal/>
    </border>
    <border>
      <left/>
      <right/>
      <top style="thick">
        <color rgb="FF646464"/>
      </top>
      <bottom style="medium">
        <color rgb="FF646464"/>
      </bottom>
      <diagonal/>
    </border>
    <border>
      <left/>
      <right style="thick">
        <color rgb="FF646464"/>
      </right>
      <top style="thick">
        <color rgb="FF646464"/>
      </top>
      <bottom style="medium">
        <color rgb="FF646464"/>
      </bottom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medium">
        <color rgb="FF646464"/>
      </bottom>
      <diagonal/>
    </border>
    <border>
      <left/>
      <right style="thin">
        <color rgb="FFC0C0C0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/>
      <diagonal/>
    </border>
    <border>
      <left style="thin">
        <color rgb="FFC0C0C0"/>
      </left>
      <right/>
      <top style="medium">
        <color rgb="FF646464"/>
      </top>
      <bottom/>
      <diagonal/>
    </border>
    <border>
      <left/>
      <right style="thin">
        <color rgb="FFC0C0C0"/>
      </right>
      <top style="medium">
        <color rgb="FF646464"/>
      </top>
      <bottom/>
      <diagonal/>
    </border>
  </borders>
  <cellStyleXfs count="1">
    <xf numFmtId="0" fontId="0" fillId="0" borderId="0">
      <alignment vertical="top"/>
      <protection locked="0"/>
    </xf>
  </cellStyleXfs>
  <cellXfs count="92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2" borderId="0" xfId="0" applyFont="1" applyFill="1" applyAlignment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10" fillId="4" borderId="0" xfId="0" applyFont="1" applyFill="1" applyAlignment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</xf>
    <xf numFmtId="0" fontId="11" fillId="0" borderId="11" xfId="0" applyFont="1" applyBorder="1" applyAlignment="1">
      <alignment horizontal="right" vertical="center"/>
      <protection locked="0"/>
    </xf>
    <xf numFmtId="0" fontId="11" fillId="0" borderId="11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0" fontId="11" fillId="0" borderId="9" xfId="0" applyFont="1" applyBorder="1" applyAlignment="1">
      <alignment horizontal="left" vertical="center"/>
      <protection locked="0"/>
    </xf>
    <xf numFmtId="49" fontId="11" fillId="0" borderId="9" xfId="0" applyNumberFormat="1" applyFont="1" applyBorder="1" applyAlignment="1" applyProtection="1">
      <alignment vertical="center" wrapText="1"/>
    </xf>
    <xf numFmtId="0" fontId="11" fillId="0" borderId="10" xfId="0" applyFont="1" applyBorder="1" applyAlignment="1" applyProtection="1">
      <alignment vertical="center"/>
    </xf>
    <xf numFmtId="0" fontId="12" fillId="0" borderId="11" xfId="0" applyFont="1" applyBorder="1" applyAlignment="1" applyProtection="1">
      <alignment vertical="center" wrapText="1"/>
    </xf>
    <xf numFmtId="0" fontId="13" fillId="0" borderId="11" xfId="0" applyFont="1" applyBorder="1" applyAlignment="1" applyProtection="1">
      <alignment vertical="center" wrapText="1"/>
    </xf>
    <xf numFmtId="49" fontId="11" fillId="0" borderId="11" xfId="0" applyNumberFormat="1" applyFont="1" applyBorder="1" applyAlignment="1" applyProtection="1">
      <alignment horizontal="center" vertical="center" wrapText="1"/>
    </xf>
    <xf numFmtId="4" fontId="11" fillId="0" borderId="11" xfId="0" applyNumberFormat="1" applyFont="1" applyBorder="1" applyAlignment="1">
      <alignment horizontal="right" vertical="center"/>
      <protection locked="0"/>
    </xf>
    <xf numFmtId="4" fontId="11" fillId="0" borderId="11" xfId="0" applyNumberFormat="1" applyFont="1" applyBorder="1" applyAlignment="1" applyProtection="1">
      <alignment horizontal="right" vertical="center"/>
    </xf>
    <xf numFmtId="3" fontId="11" fillId="0" borderId="11" xfId="0" applyNumberFormat="1" applyFont="1" applyBorder="1" applyAlignment="1" applyProtection="1">
      <alignment horizontal="right" vertical="center"/>
    </xf>
    <xf numFmtId="7" fontId="11" fillId="0" borderId="11" xfId="0" applyNumberFormat="1" applyFont="1" applyBorder="1" applyAlignment="1">
      <alignment horizontal="right" vertical="center"/>
      <protection locked="0"/>
    </xf>
    <xf numFmtId="164" fontId="11" fillId="0" borderId="11" xfId="0" applyNumberFormat="1" applyFont="1" applyBorder="1" applyAlignment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0" fontId="11" fillId="0" borderId="0" xfId="0" applyFont="1">
      <alignment vertical="top"/>
      <protection locked="0"/>
    </xf>
    <xf numFmtId="7" fontId="13" fillId="5" borderId="15" xfId="0" applyNumberFormat="1" applyFont="1" applyFill="1" applyBorder="1" applyAlignment="1" applyProtection="1">
      <alignment horizontal="right" vertical="center"/>
    </xf>
    <xf numFmtId="0" fontId="14" fillId="5" borderId="0" xfId="0" applyFont="1" applyFill="1" applyAlignment="1">
      <alignment horizontal="left" vertical="center"/>
      <protection locked="0"/>
    </xf>
    <xf numFmtId="165" fontId="11" fillId="0" borderId="11" xfId="0" applyNumberFormat="1" applyFont="1" applyBorder="1" applyAlignment="1">
      <alignment horizontal="right" vertical="center"/>
      <protection locked="0"/>
    </xf>
    <xf numFmtId="165" fontId="11" fillId="0" borderId="11" xfId="0" applyNumberFormat="1" applyFont="1" applyBorder="1" applyAlignment="1" applyProtection="1">
      <alignment horizontal="right" vertical="center"/>
    </xf>
    <xf numFmtId="0" fontId="11" fillId="0" borderId="11" xfId="0" applyFont="1" applyBorder="1" applyAlignment="1" applyProtection="1">
      <alignment horizontal="left" vertical="center" wrapText="1" indent="1"/>
    </xf>
    <xf numFmtId="0" fontId="13" fillId="0" borderId="0" xfId="0" applyFont="1">
      <alignment vertical="top"/>
      <protection locked="0"/>
    </xf>
    <xf numFmtId="7" fontId="13" fillId="4" borderId="3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>
      <alignment horizontal="right" vertical="center"/>
      <protection locked="0"/>
    </xf>
    <xf numFmtId="7" fontId="13" fillId="4" borderId="5" xfId="0" applyNumberFormat="1" applyFont="1" applyFill="1" applyBorder="1" applyAlignment="1" applyProtection="1">
      <alignment horizontal="right" vertical="center"/>
    </xf>
    <xf numFmtId="7" fontId="13" fillId="4" borderId="18" xfId="0" applyNumberFormat="1" applyFont="1" applyFill="1" applyBorder="1" applyAlignment="1" applyProtection="1">
      <alignment horizontal="right" vertical="center"/>
    </xf>
    <xf numFmtId="49" fontId="17" fillId="0" borderId="0" xfId="0" applyNumberFormat="1" applyFont="1" applyAlignment="1">
      <alignment horizontal="center" vertical="center" wrapText="1"/>
      <protection locked="0"/>
    </xf>
    <xf numFmtId="49" fontId="0" fillId="0" borderId="22" xfId="0" applyNumberFormat="1" applyBorder="1" applyAlignment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8" fillId="0" borderId="23" xfId="0" applyNumberFormat="1" applyFont="1" applyBorder="1" applyAlignment="1">
      <alignment vertical="top" wrapText="1"/>
      <protection locked="0"/>
    </xf>
    <xf numFmtId="49" fontId="0" fillId="0" borderId="0" xfId="0" applyNumberFormat="1" applyAlignment="1">
      <alignment vertical="top" wrapText="1"/>
      <protection locked="0"/>
    </xf>
    <xf numFmtId="49" fontId="0" fillId="0" borderId="23" xfId="0" applyNumberFormat="1" applyBorder="1" applyAlignment="1">
      <alignment vertical="top" wrapText="1"/>
      <protection locked="0"/>
    </xf>
    <xf numFmtId="49" fontId="0" fillId="0" borderId="24" xfId="0" applyNumberFormat="1" applyBorder="1" applyAlignment="1">
      <alignment vertical="top" wrapText="1"/>
      <protection locked="0"/>
    </xf>
    <xf numFmtId="49" fontId="0" fillId="0" borderId="25" xfId="0" applyNumberFormat="1" applyBorder="1" applyAlignment="1">
      <alignment vertical="top" wrapText="1"/>
      <protection locked="0"/>
    </xf>
    <xf numFmtId="49" fontId="0" fillId="0" borderId="26" xfId="0" applyNumberFormat="1" applyBorder="1" applyAlignment="1">
      <alignment vertical="top" wrapText="1"/>
      <protection locked="0"/>
    </xf>
    <xf numFmtId="0" fontId="0" fillId="0" borderId="26" xfId="0" applyBorder="1">
      <alignment vertical="top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0" fontId="8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7" fillId="3" borderId="0" xfId="0" applyFont="1" applyFill="1" applyAlignment="1">
      <alignment vertical="center"/>
      <protection locked="0"/>
    </xf>
    <xf numFmtId="0" fontId="9" fillId="3" borderId="0" xfId="0" applyFont="1" applyFill="1">
      <alignment vertical="top"/>
      <protection locked="0"/>
    </xf>
    <xf numFmtId="49" fontId="14" fillId="5" borderId="12" xfId="0" applyNumberFormat="1" applyFont="1" applyFill="1" applyBorder="1" applyAlignment="1" applyProtection="1">
      <alignment horizontal="left" vertical="center" wrapText="1" indent="11"/>
    </xf>
    <xf numFmtId="49" fontId="14" fillId="5" borderId="13" xfId="0" applyNumberFormat="1" applyFont="1" applyFill="1" applyBorder="1" applyAlignment="1" applyProtection="1">
      <alignment horizontal="left" vertical="center" wrapText="1" indent="11"/>
    </xf>
    <xf numFmtId="49" fontId="14" fillId="5" borderId="14" xfId="0" applyNumberFormat="1" applyFont="1" applyFill="1" applyBorder="1" applyAlignment="1" applyProtection="1">
      <alignment horizontal="left" vertical="center" wrapText="1" indent="11"/>
    </xf>
    <xf numFmtId="49" fontId="15" fillId="4" borderId="1" xfId="0" applyNumberFormat="1" applyFont="1" applyFill="1" applyBorder="1" applyAlignment="1" applyProtection="1">
      <alignment horizontal="right" vertical="center" wrapText="1"/>
    </xf>
    <xf numFmtId="49" fontId="15" fillId="4" borderId="2" xfId="0" applyNumberFormat="1" applyFont="1" applyFill="1" applyBorder="1" applyAlignment="1" applyProtection="1">
      <alignment horizontal="right" vertical="center" wrapText="1"/>
    </xf>
    <xf numFmtId="49" fontId="15" fillId="4" borderId="4" xfId="0" applyNumberFormat="1" applyFont="1" applyFill="1" applyBorder="1" applyAlignment="1" applyProtection="1">
      <alignment horizontal="right" vertical="center" wrapText="1"/>
    </xf>
    <xf numFmtId="49" fontId="15" fillId="4" borderId="0" xfId="0" applyNumberFormat="1" applyFont="1" applyFill="1" applyAlignment="1" applyProtection="1">
      <alignment horizontal="right" vertical="center" wrapText="1"/>
    </xf>
    <xf numFmtId="49" fontId="15" fillId="4" borderId="16" xfId="0" applyNumberFormat="1" applyFont="1" applyFill="1" applyBorder="1" applyAlignment="1" applyProtection="1">
      <alignment horizontal="right" vertical="center" wrapText="1"/>
    </xf>
    <xf numFmtId="49" fontId="15" fillId="4" borderId="17" xfId="0" applyNumberFormat="1" applyFont="1" applyFill="1" applyBorder="1" applyAlignment="1" applyProtection="1">
      <alignment horizontal="right" vertical="center" wrapText="1"/>
    </xf>
    <xf numFmtId="49" fontId="16" fillId="0" borderId="19" xfId="0" applyNumberFormat="1" applyFont="1" applyBorder="1" applyAlignment="1">
      <alignment horizontal="center" vertical="center" wrapText="1"/>
      <protection locked="0"/>
    </xf>
    <xf numFmtId="49" fontId="16" fillId="0" borderId="20" xfId="0" applyNumberFormat="1" applyFont="1" applyBorder="1" applyAlignment="1">
      <alignment horizontal="center" vertical="center" wrapText="1"/>
      <protection locked="0"/>
    </xf>
    <xf numFmtId="49" fontId="16" fillId="0" borderId="21" xfId="0" applyNumberFormat="1" applyFont="1" applyBorder="1" applyAlignment="1">
      <alignment horizontal="center" vertical="center" wrapText="1"/>
      <protection locked="0"/>
    </xf>
    <xf numFmtId="0" fontId="10" fillId="4" borderId="27" xfId="0" applyFont="1" applyFill="1" applyBorder="1" applyAlignment="1">
      <alignment horizontal="center" vertical="center"/>
      <protection locked="0"/>
    </xf>
    <xf numFmtId="0" fontId="10" fillId="4" borderId="28" xfId="0" applyFont="1" applyFill="1" applyBorder="1" applyAlignment="1" applyProtection="1">
      <alignment horizontal="center" vertical="center"/>
    </xf>
    <xf numFmtId="0" fontId="10" fillId="4" borderId="28" xfId="0" applyFont="1" applyFill="1" applyBorder="1" applyAlignment="1">
      <alignment horizontal="center" vertical="center"/>
      <protection locked="0"/>
    </xf>
    <xf numFmtId="0" fontId="6" fillId="0" borderId="7" xfId="0" applyFont="1" applyBorder="1">
      <alignment vertical="top"/>
      <protection locked="0"/>
    </xf>
    <xf numFmtId="0" fontId="10" fillId="4" borderId="8" xfId="0" applyFont="1" applyFill="1" applyBorder="1" applyAlignment="1">
      <alignment horizontal="center" vertical="center"/>
      <protection locked="0"/>
    </xf>
    <xf numFmtId="49" fontId="11" fillId="0" borderId="29" xfId="0" applyNumberFormat="1" applyFont="1" applyBorder="1" applyAlignment="1" applyProtection="1">
      <alignment horizontal="left" vertical="center" wrapText="1"/>
    </xf>
    <xf numFmtId="0" fontId="11" fillId="0" borderId="30" xfId="0" applyFont="1" applyBorder="1" applyAlignment="1" applyProtection="1">
      <alignment horizontal="left" vertical="center"/>
    </xf>
    <xf numFmtId="0" fontId="11" fillId="0" borderId="31" xfId="0" applyFont="1" applyBorder="1" applyAlignment="1" applyProtection="1">
      <alignment horizontal="left" vertical="center" wrapText="1"/>
    </xf>
    <xf numFmtId="0" fontId="11" fillId="0" borderId="31" xfId="0" applyFont="1" applyBorder="1" applyAlignment="1" applyProtection="1">
      <alignment horizontal="center" vertical="center"/>
    </xf>
    <xf numFmtId="0" fontId="11" fillId="0" borderId="31" xfId="0" applyFont="1" applyBorder="1" applyAlignment="1">
      <alignment horizontal="right" vertical="center"/>
      <protection locked="0"/>
    </xf>
    <xf numFmtId="0" fontId="11" fillId="0" borderId="31" xfId="0" applyFont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horizontal="right" vertical="center"/>
    </xf>
    <xf numFmtId="49" fontId="19" fillId="0" borderId="11" xfId="0" applyNumberFormat="1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/>
    </xf>
    <xf numFmtId="49" fontId="19" fillId="0" borderId="9" xfId="0" applyNumberFormat="1" applyFont="1" applyBorder="1" applyAlignment="1" applyProtection="1">
      <alignment vertical="center" wrapText="1"/>
    </xf>
    <xf numFmtId="0" fontId="20" fillId="0" borderId="11" xfId="0" applyFont="1" applyBorder="1" applyAlignment="1" applyProtection="1">
      <alignment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showZeros="0" tabSelected="1" workbookViewId="0">
      <pane ySplit="7" topLeftCell="A27" activePane="bottomLeft" state="frozen"/>
      <selection pane="bottomLeft" activeCell="R33" sqref="R33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48" t="s">
        <v>55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  <c r="N1" s="2"/>
    </row>
    <row r="2" spans="1:14" ht="15" customHeight="1" x14ac:dyDescent="0.15">
      <c r="A2" s="51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3"/>
    </row>
    <row r="3" spans="1:14" ht="7.5" customHeight="1" x14ac:dyDescent="0.15">
      <c r="A3" s="54" t="s">
        <v>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6"/>
      <c r="N3" s="4"/>
    </row>
    <row r="4" spans="1:14" ht="30" customHeight="1" thickBot="1" x14ac:dyDescent="0.2">
      <c r="A4" s="54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6"/>
      <c r="N4" s="5"/>
    </row>
    <row r="5" spans="1:14" ht="30" customHeight="1" thickBot="1" x14ac:dyDescent="0.2">
      <c r="A5" s="57" t="s">
        <v>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9"/>
      <c r="N5" s="6"/>
    </row>
    <row r="6" spans="1:14" ht="37.5" customHeight="1" thickBot="1" x14ac:dyDescent="0.2">
      <c r="A6" s="76" t="s">
        <v>2</v>
      </c>
      <c r="B6" s="77" t="s">
        <v>3</v>
      </c>
      <c r="C6" s="78" t="s">
        <v>4</v>
      </c>
      <c r="D6" s="78" t="s">
        <v>5</v>
      </c>
      <c r="E6" s="79"/>
      <c r="F6" s="78" t="s">
        <v>6</v>
      </c>
      <c r="G6" s="78" t="s">
        <v>7</v>
      </c>
      <c r="H6" s="78" t="s">
        <v>8</v>
      </c>
      <c r="I6" s="78" t="s">
        <v>9</v>
      </c>
      <c r="J6" s="79"/>
      <c r="K6" s="79"/>
      <c r="L6" s="79"/>
      <c r="M6" s="80" t="s">
        <v>10</v>
      </c>
      <c r="N6" s="10" t="s">
        <v>11</v>
      </c>
    </row>
    <row r="7" spans="1:14" ht="7.5" customHeight="1" x14ac:dyDescent="0.15">
      <c r="A7" s="3"/>
      <c r="B7" s="7"/>
      <c r="C7" s="3"/>
      <c r="D7"/>
      <c r="F7"/>
      <c r="H7"/>
      <c r="M7"/>
      <c r="N7" s="3"/>
    </row>
    <row r="8" spans="1:14" ht="11.25" customHeight="1" thickBot="1" x14ac:dyDescent="0.2">
      <c r="A8" s="8"/>
      <c r="B8" s="9"/>
      <c r="C8" s="8"/>
      <c r="D8" s="60"/>
      <c r="E8" s="61"/>
      <c r="F8" s="62"/>
      <c r="G8" s="63"/>
      <c r="H8" s="62"/>
      <c r="I8" s="62"/>
      <c r="J8" s="61"/>
      <c r="K8" s="61"/>
      <c r="L8" s="61"/>
      <c r="M8" s="62"/>
      <c r="N8" s="8"/>
    </row>
    <row r="9" spans="1:14" ht="15.75" x14ac:dyDescent="0.15">
      <c r="A9" s="81"/>
      <c r="B9" s="82"/>
      <c r="C9" s="83"/>
      <c r="D9" s="84"/>
      <c r="E9" s="85"/>
      <c r="F9" s="86"/>
      <c r="G9" s="85"/>
      <c r="H9" s="86"/>
      <c r="I9" s="85"/>
      <c r="J9" s="85"/>
      <c r="K9" s="85"/>
      <c r="L9" s="85"/>
      <c r="M9" s="87"/>
      <c r="N9" s="15"/>
    </row>
    <row r="10" spans="1:14" ht="37.5" customHeight="1" x14ac:dyDescent="0.15">
      <c r="A10" s="16" t="s">
        <v>12</v>
      </c>
      <c r="B10" s="17"/>
      <c r="C10" s="18" t="s">
        <v>13</v>
      </c>
      <c r="D10" s="11"/>
      <c r="E10" s="12"/>
      <c r="F10" s="13"/>
      <c r="G10" s="12"/>
      <c r="H10" s="13"/>
      <c r="I10" s="12"/>
      <c r="J10" s="12"/>
      <c r="K10" s="12"/>
      <c r="L10" s="12"/>
      <c r="M10" s="14"/>
      <c r="N10" s="15"/>
    </row>
    <row r="11" spans="1:14" ht="32.25" customHeight="1" x14ac:dyDescent="0.15">
      <c r="A11" s="16" t="s">
        <v>14</v>
      </c>
      <c r="B11" s="17"/>
      <c r="C11" s="19" t="s">
        <v>15</v>
      </c>
      <c r="D11" s="88" t="s">
        <v>24</v>
      </c>
      <c r="E11" s="21"/>
      <c r="F11" s="23">
        <v>1</v>
      </c>
      <c r="G11" s="21"/>
      <c r="H11" s="23">
        <v>6</v>
      </c>
      <c r="I11" s="24"/>
      <c r="J11" s="25"/>
      <c r="K11" s="24"/>
      <c r="L11" s="24"/>
      <c r="M11" s="26">
        <f>IF(ISNUMBER($K11),IF(ISNUMBER($G11),ROUND($K11*$G11,2),ROUND($K11*$F11,2)),IF(ISNUMBER($G11),ROUND($I11*$G11,2),ROUND($I11*$F11,2)))</f>
        <v>0</v>
      </c>
      <c r="N11" s="15"/>
    </row>
    <row r="12" spans="1:14" ht="26.25" customHeight="1" x14ac:dyDescent="0.15">
      <c r="A12" s="16" t="s">
        <v>17</v>
      </c>
      <c r="B12" s="17"/>
      <c r="C12" s="19" t="s">
        <v>18</v>
      </c>
      <c r="D12" s="89" t="s">
        <v>24</v>
      </c>
      <c r="E12" s="12"/>
      <c r="F12" s="13">
        <v>1</v>
      </c>
      <c r="G12" s="12"/>
      <c r="H12" s="13"/>
      <c r="I12" s="12"/>
      <c r="J12" s="12"/>
      <c r="K12" s="12"/>
      <c r="L12" s="12"/>
      <c r="M12" s="14"/>
      <c r="N12" s="15"/>
    </row>
    <row r="13" spans="1:14" ht="21.75" customHeight="1" x14ac:dyDescent="0.15">
      <c r="A13" s="64" t="s">
        <v>19</v>
      </c>
      <c r="B13" s="65"/>
      <c r="C13" s="65"/>
      <c r="D13" s="65"/>
      <c r="E13" s="65"/>
      <c r="F13" s="65"/>
      <c r="G13" s="65"/>
      <c r="H13" s="65"/>
      <c r="I13" s="66"/>
      <c r="J13" s="27"/>
      <c r="K13" s="27"/>
      <c r="L13" s="27"/>
      <c r="M13" s="28">
        <f>M$11</f>
        <v>0</v>
      </c>
      <c r="N13" s="29"/>
    </row>
    <row r="14" spans="1:14" ht="37.5" customHeight="1" x14ac:dyDescent="0.15">
      <c r="A14" s="16" t="s">
        <v>20</v>
      </c>
      <c r="B14" s="17"/>
      <c r="C14" s="18" t="s">
        <v>21</v>
      </c>
      <c r="D14" s="11"/>
      <c r="E14" s="12"/>
      <c r="F14" s="13"/>
      <c r="G14" s="12"/>
      <c r="H14" s="13"/>
      <c r="I14" s="12"/>
      <c r="J14" s="12"/>
      <c r="K14" s="12"/>
      <c r="L14" s="12"/>
      <c r="M14" s="14"/>
      <c r="N14" s="15"/>
    </row>
    <row r="15" spans="1:14" ht="26.25" customHeight="1" x14ac:dyDescent="0.15">
      <c r="A15" s="16" t="s">
        <v>22</v>
      </c>
      <c r="B15" s="17"/>
      <c r="C15" s="19" t="s">
        <v>23</v>
      </c>
      <c r="D15" s="20" t="s">
        <v>24</v>
      </c>
      <c r="E15" s="25"/>
      <c r="F15" s="23">
        <v>2</v>
      </c>
      <c r="G15" s="25"/>
      <c r="H15" s="23">
        <v>6</v>
      </c>
      <c r="I15" s="24"/>
      <c r="J15" s="25"/>
      <c r="K15" s="24"/>
      <c r="L15" s="24"/>
      <c r="M15" s="26">
        <f t="shared" ref="M15:M23" si="0">IF(ISNUMBER($K15),IF(ISNUMBER($G15),ROUND($K15*$G15,2),ROUND($K15*$F15,2)),IF(ISNUMBER($G15),ROUND($I15*$G15,2),ROUND($I15*$F15,2)))</f>
        <v>0</v>
      </c>
      <c r="N15" s="15"/>
    </row>
    <row r="16" spans="1:14" ht="26.25" customHeight="1" x14ac:dyDescent="0.15">
      <c r="A16" s="16" t="s">
        <v>25</v>
      </c>
      <c r="B16" s="17"/>
      <c r="C16" s="19" t="s">
        <v>26</v>
      </c>
      <c r="D16" s="20"/>
      <c r="E16" s="30"/>
      <c r="F16" s="31">
        <v>0</v>
      </c>
      <c r="G16" s="30"/>
      <c r="H16" s="23">
        <v>6</v>
      </c>
      <c r="I16" s="24"/>
      <c r="J16" s="25"/>
      <c r="K16" s="24"/>
      <c r="L16" s="24"/>
      <c r="M16" s="26">
        <f t="shared" si="0"/>
        <v>0</v>
      </c>
      <c r="N16" s="15"/>
    </row>
    <row r="17" spans="1:14" ht="22.5" customHeight="1" x14ac:dyDescent="0.15">
      <c r="A17" s="16" t="s">
        <v>27</v>
      </c>
      <c r="B17" s="17"/>
      <c r="C17" s="32" t="s">
        <v>28</v>
      </c>
      <c r="D17" s="20" t="s">
        <v>16</v>
      </c>
      <c r="E17" s="21"/>
      <c r="F17" s="22">
        <v>7.5</v>
      </c>
      <c r="G17" s="21"/>
      <c r="H17" s="23">
        <v>6</v>
      </c>
      <c r="I17" s="24"/>
      <c r="J17" s="25"/>
      <c r="K17" s="24"/>
      <c r="L17" s="24"/>
      <c r="M17" s="26">
        <f t="shared" si="0"/>
        <v>0</v>
      </c>
      <c r="N17" s="15"/>
    </row>
    <row r="18" spans="1:14" ht="22.5" customHeight="1" x14ac:dyDescent="0.15">
      <c r="A18" s="16" t="s">
        <v>29</v>
      </c>
      <c r="B18" s="17"/>
      <c r="C18" s="32" t="s">
        <v>30</v>
      </c>
      <c r="D18" s="20" t="s">
        <v>16</v>
      </c>
      <c r="E18" s="21"/>
      <c r="F18" s="22">
        <v>12.9</v>
      </c>
      <c r="G18" s="21"/>
      <c r="H18" s="23">
        <v>6</v>
      </c>
      <c r="I18" s="24"/>
      <c r="J18" s="25"/>
      <c r="K18" s="24"/>
      <c r="L18" s="24"/>
      <c r="M18" s="26">
        <f t="shared" si="0"/>
        <v>0</v>
      </c>
      <c r="N18" s="15"/>
    </row>
    <row r="19" spans="1:14" ht="22.5" customHeight="1" x14ac:dyDescent="0.15">
      <c r="A19" s="16" t="s">
        <v>31</v>
      </c>
      <c r="B19" s="17"/>
      <c r="C19" s="32" t="s">
        <v>32</v>
      </c>
      <c r="D19" s="20" t="s">
        <v>16</v>
      </c>
      <c r="E19" s="21"/>
      <c r="F19" s="22">
        <v>7.5</v>
      </c>
      <c r="G19" s="21"/>
      <c r="H19" s="23">
        <v>6</v>
      </c>
      <c r="I19" s="24"/>
      <c r="J19" s="25"/>
      <c r="K19" s="24"/>
      <c r="L19" s="24"/>
      <c r="M19" s="26">
        <f t="shared" si="0"/>
        <v>0</v>
      </c>
      <c r="N19" s="15"/>
    </row>
    <row r="20" spans="1:14" ht="22.5" customHeight="1" x14ac:dyDescent="0.15">
      <c r="A20" s="16" t="s">
        <v>33</v>
      </c>
      <c r="B20" s="17"/>
      <c r="C20" s="32" t="s">
        <v>34</v>
      </c>
      <c r="D20" s="20" t="s">
        <v>16</v>
      </c>
      <c r="E20" s="21"/>
      <c r="F20" s="22">
        <v>19.3</v>
      </c>
      <c r="G20" s="21"/>
      <c r="H20" s="23">
        <v>6</v>
      </c>
      <c r="I20" s="24"/>
      <c r="J20" s="25"/>
      <c r="K20" s="24"/>
      <c r="L20" s="24"/>
      <c r="M20" s="26">
        <f t="shared" si="0"/>
        <v>0</v>
      </c>
      <c r="N20" s="15"/>
    </row>
    <row r="21" spans="1:14" ht="22.5" customHeight="1" x14ac:dyDescent="0.15">
      <c r="A21" s="16" t="s">
        <v>35</v>
      </c>
      <c r="B21" s="17"/>
      <c r="C21" s="32" t="s">
        <v>36</v>
      </c>
      <c r="D21" s="20" t="s">
        <v>24</v>
      </c>
      <c r="E21" s="25"/>
      <c r="F21" s="23">
        <v>1</v>
      </c>
      <c r="G21" s="25"/>
      <c r="H21" s="23">
        <v>6</v>
      </c>
      <c r="I21" s="24"/>
      <c r="J21" s="25"/>
      <c r="K21" s="24"/>
      <c r="L21" s="24"/>
      <c r="M21" s="26">
        <f t="shared" si="0"/>
        <v>0</v>
      </c>
      <c r="N21" s="15"/>
    </row>
    <row r="22" spans="1:14" ht="22.5" customHeight="1" x14ac:dyDescent="0.15">
      <c r="A22" s="16" t="s">
        <v>37</v>
      </c>
      <c r="B22" s="17"/>
      <c r="C22" s="19" t="s">
        <v>38</v>
      </c>
      <c r="D22" s="20" t="s">
        <v>24</v>
      </c>
      <c r="E22" s="25"/>
      <c r="F22" s="23">
        <v>1</v>
      </c>
      <c r="G22" s="25"/>
      <c r="H22" s="23"/>
      <c r="I22" s="24"/>
      <c r="J22" s="25"/>
      <c r="K22" s="24"/>
      <c r="L22" s="24"/>
      <c r="M22" s="26"/>
      <c r="N22" s="15"/>
    </row>
    <row r="23" spans="1:14" ht="26.25" customHeight="1" x14ac:dyDescent="0.15">
      <c r="A23" s="90" t="s">
        <v>56</v>
      </c>
      <c r="B23" s="17"/>
      <c r="C23" s="91" t="s">
        <v>57</v>
      </c>
      <c r="D23" s="88" t="s">
        <v>16</v>
      </c>
      <c r="E23" s="25"/>
      <c r="F23" s="23">
        <f>9.85*4</f>
        <v>39.4</v>
      </c>
      <c r="G23" s="25"/>
      <c r="H23" s="23">
        <v>6</v>
      </c>
      <c r="I23" s="24"/>
      <c r="J23" s="25"/>
      <c r="K23" s="24"/>
      <c r="L23" s="24"/>
      <c r="M23" s="26">
        <f t="shared" si="0"/>
        <v>0</v>
      </c>
      <c r="N23" s="15"/>
    </row>
    <row r="24" spans="1:14" ht="21.75" customHeight="1" x14ac:dyDescent="0.15">
      <c r="A24" s="64" t="s">
        <v>39</v>
      </c>
      <c r="B24" s="65"/>
      <c r="C24" s="65"/>
      <c r="D24" s="65"/>
      <c r="E24" s="65"/>
      <c r="F24" s="65"/>
      <c r="G24" s="65"/>
      <c r="H24" s="65"/>
      <c r="I24" s="66"/>
      <c r="J24" s="27"/>
      <c r="K24" s="27"/>
      <c r="L24" s="27"/>
      <c r="M24" s="28">
        <f>SUM(M$15:M$23)</f>
        <v>0</v>
      </c>
      <c r="N24" s="29"/>
    </row>
    <row r="25" spans="1:14" ht="37.5" customHeight="1" x14ac:dyDescent="0.15">
      <c r="A25" s="16" t="s">
        <v>40</v>
      </c>
      <c r="B25" s="17"/>
      <c r="C25" s="18" t="s">
        <v>41</v>
      </c>
      <c r="D25" s="11"/>
      <c r="E25" s="12"/>
      <c r="F25" s="13"/>
      <c r="G25" s="12"/>
      <c r="H25" s="13"/>
      <c r="I25" s="12"/>
      <c r="J25" s="12"/>
      <c r="K25" s="12"/>
      <c r="L25" s="12"/>
      <c r="M25" s="14"/>
      <c r="N25" s="15"/>
    </row>
    <row r="26" spans="1:14" ht="26.25" customHeight="1" x14ac:dyDescent="0.15">
      <c r="A26" s="16" t="s">
        <v>42</v>
      </c>
      <c r="B26" s="17"/>
      <c r="C26" s="19" t="s">
        <v>43</v>
      </c>
      <c r="D26" s="11"/>
      <c r="E26" s="12"/>
      <c r="F26" s="13"/>
      <c r="G26" s="12"/>
      <c r="H26" s="13"/>
      <c r="I26" s="12"/>
      <c r="J26" s="12"/>
      <c r="K26" s="12"/>
      <c r="L26" s="12"/>
      <c r="M26" s="14"/>
      <c r="N26" s="15"/>
    </row>
    <row r="27" spans="1:14" ht="22.5" customHeight="1" x14ac:dyDescent="0.15">
      <c r="A27" s="16" t="s">
        <v>44</v>
      </c>
      <c r="B27" s="17"/>
      <c r="C27" s="32" t="s">
        <v>45</v>
      </c>
      <c r="D27" s="20" t="s">
        <v>16</v>
      </c>
      <c r="E27" s="21"/>
      <c r="F27" s="22">
        <v>36</v>
      </c>
      <c r="G27" s="21"/>
      <c r="H27" s="23">
        <v>6</v>
      </c>
      <c r="I27" s="24"/>
      <c r="J27" s="25"/>
      <c r="K27" s="24"/>
      <c r="L27" s="24"/>
      <c r="M27" s="26">
        <f>IF(ISNUMBER($K27),IF(ISNUMBER($G27),ROUND($K27*$G27,2),ROUND($K27*$F27,2)),IF(ISNUMBER($G27),ROUND($I27*$G27,2),ROUND($I27*$F27,2)))</f>
        <v>0</v>
      </c>
      <c r="N27" s="15"/>
    </row>
    <row r="28" spans="1:14" ht="26.25" customHeight="1" x14ac:dyDescent="0.15">
      <c r="A28" s="16" t="s">
        <v>46</v>
      </c>
      <c r="B28" s="17"/>
      <c r="C28" s="19" t="s">
        <v>47</v>
      </c>
      <c r="D28" s="11"/>
      <c r="E28" s="12"/>
      <c r="F28" s="13"/>
      <c r="G28" s="12"/>
      <c r="H28" s="13"/>
      <c r="I28" s="12"/>
      <c r="J28" s="12"/>
      <c r="K28" s="12"/>
      <c r="L28" s="12"/>
      <c r="M28" s="14"/>
      <c r="N28" s="15"/>
    </row>
    <row r="29" spans="1:14" ht="22.5" customHeight="1" x14ac:dyDescent="0.15">
      <c r="A29" s="16" t="s">
        <v>48</v>
      </c>
      <c r="B29" s="17"/>
      <c r="C29" s="32" t="s">
        <v>45</v>
      </c>
      <c r="D29" s="20" t="s">
        <v>16</v>
      </c>
      <c r="E29" s="21"/>
      <c r="F29" s="22">
        <v>31.5</v>
      </c>
      <c r="G29" s="21"/>
      <c r="H29" s="23">
        <v>6</v>
      </c>
      <c r="I29" s="24"/>
      <c r="J29" s="25"/>
      <c r="K29" s="24"/>
      <c r="L29" s="24"/>
      <c r="M29" s="26">
        <f>IF(ISNUMBER($K29),IF(ISNUMBER($G29),ROUND($K29*$G29,2),ROUND($K29*$F29,2)),IF(ISNUMBER($G29),ROUND($I29*$G29,2),ROUND($I29*$F29,2)))</f>
        <v>0</v>
      </c>
      <c r="N29" s="15"/>
    </row>
    <row r="30" spans="1:14" ht="21.75" customHeight="1" x14ac:dyDescent="0.15">
      <c r="A30" s="64" t="s">
        <v>49</v>
      </c>
      <c r="B30" s="65"/>
      <c r="C30" s="65"/>
      <c r="D30" s="65"/>
      <c r="E30" s="65"/>
      <c r="F30" s="65"/>
      <c r="G30" s="65"/>
      <c r="H30" s="65"/>
      <c r="I30" s="66"/>
      <c r="J30" s="27"/>
      <c r="K30" s="27"/>
      <c r="L30" s="27"/>
      <c r="M30" s="28">
        <f>M$27+M$29</f>
        <v>0</v>
      </c>
      <c r="N30" s="29"/>
    </row>
    <row r="31" spans="1:14" ht="16.5" customHeight="1" x14ac:dyDescent="0.15">
      <c r="A31" s="67" t="s">
        <v>50</v>
      </c>
      <c r="B31" s="68"/>
      <c r="C31" s="68"/>
      <c r="D31" s="68"/>
      <c r="E31" s="68"/>
      <c r="F31" s="68"/>
      <c r="G31" s="68"/>
      <c r="H31" s="68"/>
      <c r="I31" s="68"/>
      <c r="J31" s="33"/>
      <c r="K31" s="33"/>
      <c r="L31" s="33"/>
      <c r="M31" s="34">
        <f>M$11+SUM(M$15:M$23)+M$27+M$29</f>
        <v>0</v>
      </c>
      <c r="N31" s="35"/>
    </row>
    <row r="32" spans="1:14" ht="15" customHeight="1" x14ac:dyDescent="0.15">
      <c r="A32" s="69" t="s">
        <v>51</v>
      </c>
      <c r="B32" s="70"/>
      <c r="C32" s="70"/>
      <c r="D32" s="70"/>
      <c r="E32" s="70"/>
      <c r="F32" s="70"/>
      <c r="G32" s="70"/>
      <c r="H32" s="70"/>
      <c r="I32" s="70"/>
      <c r="J32" s="33"/>
      <c r="K32" s="33"/>
      <c r="L32" s="33"/>
      <c r="M32" s="36">
        <f>(SUMIF($H$9:$H$30,6,$M$9:$M$30))*0.2</f>
        <v>0</v>
      </c>
      <c r="N32" s="35"/>
    </row>
    <row r="33" spans="1:14" ht="45" customHeight="1" x14ac:dyDescent="0.15">
      <c r="A33" s="71" t="s">
        <v>52</v>
      </c>
      <c r="B33" s="72"/>
      <c r="C33" s="72"/>
      <c r="D33" s="72"/>
      <c r="E33" s="72"/>
      <c r="F33" s="72"/>
      <c r="G33" s="72"/>
      <c r="H33" s="72"/>
      <c r="I33" s="72"/>
      <c r="J33" s="33"/>
      <c r="K33" s="33"/>
      <c r="L33" s="33"/>
      <c r="M33" s="37">
        <f>SUM(M$31:M$32)</f>
        <v>0</v>
      </c>
      <c r="N33" s="35"/>
    </row>
    <row r="35" spans="1:14" ht="22.5" customHeight="1" x14ac:dyDescent="0.15">
      <c r="A35" s="73" t="s">
        <v>53</v>
      </c>
      <c r="B35" s="74"/>
      <c r="C35" s="75"/>
      <c r="D35" s="74" t="s">
        <v>54</v>
      </c>
      <c r="E35" s="74"/>
      <c r="F35" s="74"/>
      <c r="G35" s="74"/>
      <c r="H35" s="74"/>
      <c r="I35" s="74"/>
      <c r="J35" s="74"/>
      <c r="K35" s="74"/>
      <c r="L35" s="74"/>
      <c r="M35" s="75"/>
      <c r="N35" s="38"/>
    </row>
    <row r="36" spans="1:14" ht="35.25" customHeight="1" x14ac:dyDescent="0.15">
      <c r="A36" s="39"/>
      <c r="B36" s="40"/>
      <c r="C36" s="41"/>
      <c r="D36" s="42"/>
      <c r="F36" s="42"/>
      <c r="H36" s="42"/>
      <c r="I36" s="42"/>
      <c r="M36" s="43"/>
      <c r="N36" s="42"/>
    </row>
    <row r="37" spans="1:14" ht="35.25" customHeight="1" x14ac:dyDescent="0.15">
      <c r="A37" s="39"/>
      <c r="B37" s="40"/>
      <c r="C37" s="41"/>
      <c r="D37" s="42"/>
      <c r="F37" s="42"/>
      <c r="H37" s="42"/>
      <c r="I37" s="42"/>
      <c r="M37" s="43"/>
      <c r="N37" s="42"/>
    </row>
    <row r="38" spans="1:14" ht="33.75" customHeight="1" thickBot="1" x14ac:dyDescent="0.2">
      <c r="A38" s="44"/>
      <c r="B38" s="40"/>
      <c r="C38" s="45"/>
      <c r="D38" s="46"/>
      <c r="F38" s="46"/>
      <c r="G38" s="47"/>
      <c r="H38" s="46"/>
      <c r="I38" s="46"/>
      <c r="M38" s="45"/>
      <c r="N38" s="42"/>
    </row>
  </sheetData>
  <mergeCells count="12">
    <mergeCell ref="A35:C35"/>
    <mergeCell ref="D35:M35"/>
    <mergeCell ref="A24:I24"/>
    <mergeCell ref="A30:I30"/>
    <mergeCell ref="A31:I31"/>
    <mergeCell ref="A32:I32"/>
    <mergeCell ref="A33:I33"/>
    <mergeCell ref="A1:M2"/>
    <mergeCell ref="A3:M4"/>
    <mergeCell ref="A5:M5"/>
    <mergeCell ref="D8:M8"/>
    <mergeCell ref="A13:I13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orientation="portrait" useFirstPageNumber="1" r:id="rId1"/>
  <ignoredErrors>
    <ignoredError sqref="A7:N8 B1:N1 A2:N4 A10:N10 N9 A24:N35 A11:C12 E11:E12 G11:N12 A13:N21 B23 E23 G23:N23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  CHARPENTE METALLIQU</vt:lpstr>
      <vt:lpstr>'LOT 03  CHARPENTE METALLIQU'!Impression_des_titres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Mathieu Hermant</cp:lastModifiedBy>
  <cp:lastPrinted>2025-02-17T17:27:11Z</cp:lastPrinted>
  <dcterms:modified xsi:type="dcterms:W3CDTF">2025-02-17T17:27:19Z</dcterms:modified>
</cp:coreProperties>
</file>