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0\-Partage\Société\2_AFFAIRES - Doc interne\6_2023\ADV-23-01 - VALRIM ROMANS OSMOZ\3_DCE\1_Doc divers\DPGF\"/>
    </mc:Choice>
  </mc:AlternateContent>
  <xr:revisionPtr revIDLastSave="0" documentId="13_ncr:1_{8A0D87B8-1AB7-4837-9D21-3D96B05E1CF6}" xr6:coauthVersionLast="47" xr6:coauthVersionMax="47" xr10:uidLastSave="{00000000-0000-0000-0000-000000000000}"/>
  <bookViews>
    <workbookView xWindow="3394" yWindow="3394" windowWidth="24686" windowHeight="13055" xr2:uid="{00000000-000D-0000-FFFF-FFFF00000000}"/>
  </bookViews>
  <sheets>
    <sheet name="Lot N°08 PORTAILS DE GARAGE" sheetId="1" r:id="rId1"/>
  </sheets>
  <definedNames>
    <definedName name="_xlnm.Print_Titles" localSheetId="0">'Lot N°08 PORTAILS DE GARAGE'!$1:$2</definedName>
    <definedName name="_xlnm.Print_Area" localSheetId="0">'Lot N°08 PORTAILS DE GARAGE'!$A$1:$F$24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1" i="1"/>
  <c r="F14" i="1"/>
  <c r="F16" i="1"/>
  <c r="F17" i="1"/>
  <c r="F21" i="1" s="1"/>
  <c r="B22" i="1"/>
  <c r="F22" i="1" l="1"/>
  <c r="F23" i="1" s="1"/>
</calcChain>
</file>

<file path=xl/sharedStrings.xml><?xml version="1.0" encoding="utf-8"?>
<sst xmlns="http://schemas.openxmlformats.org/spreadsheetml/2006/main" count="44" uniqueCount="44">
  <si>
    <t>Désignation</t>
  </si>
  <si>
    <t>Unité</t>
  </si>
  <si>
    <t>Quantité</t>
  </si>
  <si>
    <t>Prix</t>
  </si>
  <si>
    <t>Montant H.T.</t>
  </si>
  <si>
    <t>Communs</t>
  </si>
  <si>
    <t>Les quantités sont données à titre indicatif et devront être vérifiées par les entreprises (cf. article 014 du Préambule)</t>
  </si>
  <si>
    <t>CH2</t>
  </si>
  <si>
    <t>PGAR</t>
  </si>
  <si>
    <t>2</t>
  </si>
  <si>
    <t>DESCRIPTION DES OUVRAGES</t>
  </si>
  <si>
    <t>CH3</t>
  </si>
  <si>
    <t>2.1</t>
  </si>
  <si>
    <t>PORTES BASCULANTES GARAGES MANUELLES</t>
  </si>
  <si>
    <t>CH4</t>
  </si>
  <si>
    <t xml:space="preserve">2.1.1 </t>
  </si>
  <si>
    <t>Portes basculantes : de 2,50 x 2,10 m ht</t>
  </si>
  <si>
    <t>U</t>
  </si>
  <si>
    <t>ART</t>
  </si>
  <si>
    <t>PG02-A03</t>
  </si>
  <si>
    <t xml:space="preserve">2.1.2 </t>
  </si>
  <si>
    <t>Portes basculantes : de 3,30 x 2,10 m ht</t>
  </si>
  <si>
    <t>U</t>
  </si>
  <si>
    <t>ART</t>
  </si>
  <si>
    <t>PG02-A01</t>
  </si>
  <si>
    <t>Total PORTES BASCULANTES GARAGES MANUELLES</t>
  </si>
  <si>
    <t>STOT</t>
  </si>
  <si>
    <t>2.2</t>
  </si>
  <si>
    <t>PORTAIL BASCULANT MOTORISE</t>
  </si>
  <si>
    <t>CH4</t>
  </si>
  <si>
    <t xml:space="preserve">2.2.1 </t>
  </si>
  <si>
    <t>Portail basculant d’accès au sous-sol dimensions 4.00 x 2.10 m ht</t>
  </si>
  <si>
    <t>Ens</t>
  </si>
  <si>
    <t>ART</t>
  </si>
  <si>
    <t>PG02-A08</t>
  </si>
  <si>
    <t>Total PORTAIL BASCULANT MOTORISE</t>
  </si>
  <si>
    <t>STOT</t>
  </si>
  <si>
    <t>Total Communs</t>
  </si>
  <si>
    <t>STOT_LS0</t>
  </si>
  <si>
    <t>Montant HT du Lot N°08 PORTAILS DE GARAGE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</si>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</sst>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3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000000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b/>
      <u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D0D0D0"/>
        <bgColor indexed="64"/>
      </patternFill>
    </fill>
    <fill>
      <patternFill patternType="solid">
        <fgColor rgb="FFF7E3DD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48484"/>
      </top>
      <bottom style="thin">
        <color rgb="FF000000"/>
      </bottom>
      <diagonal/>
    </border>
    <border>
      <left style="thin">
        <color rgb="FF848484"/>
      </left>
      <right/>
      <top style="thin">
        <color rgb="FF848484"/>
      </top>
      <bottom style="thin">
        <color rgb="FF848484"/>
      </bottom>
      <diagonal/>
    </border>
    <border>
      <left style="thin">
        <color rgb="FF000000"/>
      </left>
      <right/>
      <top style="thin">
        <color rgb="FF000000"/>
      </top>
      <bottom style="thin">
        <color rgb="FF84848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848484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84848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3" fillId="3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8" fillId="0" borderId="0" applyFill="0">
      <alignment horizontal="left" vertical="top" wrapText="1" indent="2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6" fillId="0" borderId="0" applyFill="0">
      <alignment horizontal="righ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 indent="1"/>
    </xf>
    <xf numFmtId="0" fontId="18" fillId="0" borderId="0" applyFill="0">
      <alignment horizontal="left" vertical="top" wrapText="1" inden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/>
    </xf>
  </cellStyleXfs>
  <cellXfs count="53">
    <xf numFmtId="0" fontId="0" fillId="0" borderId="0" xfId="0"/>
    <xf numFmtId="0" fontId="21" fillId="0" borderId="11" xfId="0" applyFont="1" applyBorder="1" applyAlignment="1">
      <alignment horizontal="right" vertical="top" wrapText="1"/>
    </xf>
    <xf numFmtId="0" fontId="21" fillId="0" borderId="11" xfId="0" applyFont="1" applyBorder="1" applyAlignment="1">
      <alignment horizontal="center" vertical="top" wrapText="1"/>
    </xf>
    <xf numFmtId="49" fontId="0" fillId="0" borderId="0" xfId="0" applyNumberFormat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165" fontId="22" fillId="4" borderId="0" xfId="0" applyNumberFormat="1" applyFont="1" applyFill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64" fontId="0" fillId="0" borderId="17" xfId="0" applyNumberFormat="1" applyBorder="1" applyAlignment="1" applyProtection="1">
      <alignment horizontal="right" vertical="top" wrapText="1"/>
      <protection locked="0"/>
    </xf>
    <xf numFmtId="164" fontId="0" fillId="0" borderId="17" xfId="0" applyNumberFormat="1" applyBorder="1" applyAlignment="1" applyProtection="1">
      <alignment horizontal="center" vertical="top" wrapText="1"/>
      <protection locked="0"/>
    </xf>
    <xf numFmtId="0" fontId="0" fillId="0" borderId="21" xfId="0" applyBorder="1" applyAlignment="1">
      <alignment horizontal="left" vertical="top" wrapText="1"/>
    </xf>
    <xf numFmtId="164" fontId="0" fillId="0" borderId="11" xfId="0" applyNumberForma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 applyProtection="1">
      <alignment horizontal="left" vertical="top" wrapText="1"/>
    </xf>
    <xf numFmtId="0" fontId="0" fillId="0" borderId="10" xfId="0" applyBorder="1" applyAlignment="1" applyProtection="1">
      <alignment horizontal="center" vertical="top" wrapText="1"/>
    </xf>
    <xf numFmtId="0" fontId="21" fillId="0" borderId="11" xfId="0" applyFont="1" applyBorder="1" applyAlignment="1" applyProtection="1">
      <alignment horizontal="left" vertical="top" wrapText="1"/>
    </xf>
    <xf numFmtId="0" fontId="21" fillId="0" borderId="11" xfId="0" applyFont="1" applyBorder="1" applyAlignment="1" applyProtection="1">
      <alignment horizontal="right" vertical="top" wrapText="1"/>
    </xf>
    <xf numFmtId="0" fontId="0" fillId="0" borderId="9" xfId="0" applyBorder="1" applyAlignment="1" applyProtection="1">
      <alignment horizontal="left" vertical="top" wrapText="1"/>
    </xf>
    <xf numFmtId="0" fontId="0" fillId="0" borderId="14" xfId="0" applyBorder="1" applyAlignment="1" applyProtection="1">
      <alignment horizontal="left" vertical="top" wrapText="1"/>
    </xf>
    <xf numFmtId="0" fontId="0" fillId="0" borderId="15" xfId="0" applyBorder="1" applyAlignment="1" applyProtection="1">
      <alignment horizontal="left" vertical="top" wrapText="1"/>
    </xf>
    <xf numFmtId="0" fontId="2" fillId="2" borderId="8" xfId="2" applyBorder="1" applyProtection="1">
      <alignment horizontal="left" vertical="top" wrapText="1"/>
    </xf>
    <xf numFmtId="0" fontId="2" fillId="2" borderId="16" xfId="2" applyBorder="1" applyProtection="1">
      <alignment horizontal="left" vertical="top" wrapText="1"/>
    </xf>
    <xf numFmtId="0" fontId="0" fillId="0" borderId="17" xfId="0" applyBorder="1" applyAlignment="1" applyProtection="1">
      <alignment horizontal="left" vertical="top" wrapText="1"/>
    </xf>
    <xf numFmtId="0" fontId="5" fillId="0" borderId="7" xfId="6" applyBorder="1" applyProtection="1">
      <alignment horizontal="left" vertical="top" wrapText="1"/>
    </xf>
    <xf numFmtId="0" fontId="6" fillId="0" borderId="18" xfId="7" applyBorder="1" applyProtection="1">
      <alignment horizontal="left" vertical="top" wrapText="1"/>
    </xf>
    <xf numFmtId="0" fontId="2" fillId="0" borderId="5" xfId="10" applyBorder="1" applyProtection="1">
      <alignment horizontal="left" vertical="top" wrapText="1"/>
    </xf>
    <xf numFmtId="0" fontId="2" fillId="0" borderId="10" xfId="10" applyBorder="1" applyProtection="1">
      <alignment horizontal="left" vertical="top" wrapText="1"/>
    </xf>
    <xf numFmtId="0" fontId="9" fillId="0" borderId="3" xfId="14" applyBorder="1" applyProtection="1">
      <alignment horizontal="left" vertical="top" wrapText="1"/>
    </xf>
    <xf numFmtId="0" fontId="9" fillId="0" borderId="19" xfId="14" applyBorder="1" applyProtection="1">
      <alignment horizontal="left" vertical="top" wrapText="1"/>
    </xf>
    <xf numFmtId="0" fontId="13" fillId="0" borderId="6" xfId="26" applyBorder="1" applyAlignment="1" applyProtection="1">
      <alignment horizontal="left" vertical="top" wrapText="1"/>
    </xf>
    <xf numFmtId="0" fontId="13" fillId="0" borderId="20" xfId="26" applyBorder="1" applyProtection="1">
      <alignment horizontal="left" vertical="top" wrapText="1" indent="1"/>
    </xf>
    <xf numFmtId="0" fontId="0" fillId="0" borderId="17" xfId="0" applyBorder="1" applyAlignment="1" applyProtection="1">
      <alignment horizontal="left" vertical="top"/>
    </xf>
    <xf numFmtId="164" fontId="0" fillId="0" borderId="17" xfId="0" applyNumberFormat="1" applyBorder="1" applyAlignment="1" applyProtection="1">
      <alignment horizontal="right" vertical="top" wrapText="1"/>
    </xf>
    <xf numFmtId="0" fontId="0" fillId="0" borderId="6" xfId="0" applyBorder="1" applyAlignment="1" applyProtection="1">
      <alignment horizontal="left" vertical="top" wrapText="1"/>
    </xf>
    <xf numFmtId="0" fontId="0" fillId="0" borderId="20" xfId="0" applyBorder="1" applyAlignment="1" applyProtection="1">
      <alignment horizontal="left" vertical="top" wrapText="1"/>
    </xf>
    <xf numFmtId="0" fontId="6" fillId="0" borderId="6" xfId="17" applyBorder="1" applyAlignment="1" applyProtection="1">
      <alignment horizontal="left" vertical="top" wrapText="1"/>
    </xf>
    <xf numFmtId="0" fontId="6" fillId="0" borderId="20" xfId="17" applyBorder="1" applyProtection="1">
      <alignment horizontal="right" vertical="top" wrapText="1"/>
    </xf>
    <xf numFmtId="0" fontId="9" fillId="0" borderId="6" xfId="14" applyBorder="1" applyProtection="1">
      <alignment horizontal="left" vertical="top" wrapText="1"/>
    </xf>
    <xf numFmtId="0" fontId="9" fillId="0" borderId="20" xfId="14" applyBorder="1" applyProtection="1">
      <alignment horizontal="left" vertical="top" wrapText="1"/>
    </xf>
    <xf numFmtId="0" fontId="6" fillId="0" borderId="2" xfId="17" applyBorder="1" applyAlignment="1" applyProtection="1">
      <alignment horizontal="left" vertical="top" wrapText="1"/>
    </xf>
    <xf numFmtId="0" fontId="6" fillId="0" borderId="22" xfId="17" applyBorder="1" applyProtection="1">
      <alignment horizontal="right" vertical="top" wrapText="1"/>
    </xf>
    <xf numFmtId="0" fontId="2" fillId="2" borderId="5" xfId="3" applyBorder="1" applyProtection="1">
      <alignment horizontal="left" vertical="top" wrapText="1"/>
    </xf>
    <xf numFmtId="0" fontId="2" fillId="2" borderId="10" xfId="3" applyBorder="1" applyProtection="1">
      <alignment horizontal="left" vertical="top" wrapText="1"/>
    </xf>
    <xf numFmtId="0" fontId="0" fillId="0" borderId="3" xfId="0" applyBorder="1" applyAlignment="1" applyProtection="1">
      <alignment horizontal="left" vertical="top" wrapText="1"/>
    </xf>
    <xf numFmtId="0" fontId="0" fillId="0" borderId="19" xfId="0" applyBorder="1" applyAlignment="1" applyProtection="1">
      <alignment horizontal="left" vertical="top" wrapText="1"/>
    </xf>
    <xf numFmtId="0" fontId="0" fillId="0" borderId="2" xfId="0" applyBorder="1" applyAlignment="1" applyProtection="1">
      <alignment horizontal="left" vertical="top" wrapText="1"/>
    </xf>
    <xf numFmtId="0" fontId="0" fillId="0" borderId="22" xfId="0" applyBorder="1" applyAlignment="1" applyProtection="1">
      <alignment horizontal="left" vertical="top" wrapText="1"/>
    </xf>
    <xf numFmtId="0" fontId="0" fillId="0" borderId="21" xfId="0" applyBorder="1" applyAlignment="1" applyProtection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78261</xdr:rowOff>
    </xdr:from>
    <xdr:to>
      <xdr:col>4</xdr:col>
      <xdr:colOff>252000</xdr:colOff>
      <xdr:row>0</xdr:row>
      <xdr:rowOff>250435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3913" y="78261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Construction de 26 logements "OSMO'Z"  ROMANS</a:t>
          </a:r>
        </a:p>
      </xdr:txBody>
    </xdr:sp>
    <xdr:clientData/>
  </xdr:twoCellAnchor>
  <xdr:twoCellAnchor editAs="absolute">
    <xdr:from>
      <xdr:col>0</xdr:col>
      <xdr:colOff>0</xdr:colOff>
      <xdr:row>0</xdr:row>
      <xdr:rowOff>641739</xdr:rowOff>
    </xdr:from>
    <xdr:to>
      <xdr:col>6</xdr:col>
      <xdr:colOff>0</xdr:colOff>
      <xdr:row>0</xdr:row>
      <xdr:rowOff>641739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31304" y="641739"/>
          <a:ext cx="6354783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2</xdr:col>
      <xdr:colOff>288000</xdr:colOff>
      <xdr:row>0</xdr:row>
      <xdr:rowOff>78261</xdr:rowOff>
    </xdr:from>
    <xdr:to>
      <xdr:col>6</xdr:col>
      <xdr:colOff>0</xdr:colOff>
      <xdr:row>0</xdr:row>
      <xdr:rowOff>469565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069565" y="78261"/>
          <a:ext cx="2316522" cy="3913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N°08 PORTAILS DE GARAGE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266087</xdr:rowOff>
    </xdr:from>
    <xdr:to>
      <xdr:col>1</xdr:col>
      <xdr:colOff>2340000</xdr:colOff>
      <xdr:row>0</xdr:row>
      <xdr:rowOff>579130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93913" y="266087"/>
          <a:ext cx="2895652" cy="31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1980000</xdr:colOff>
      <xdr:row>0</xdr:row>
      <xdr:rowOff>328696</xdr:rowOff>
    </xdr:from>
    <xdr:to>
      <xdr:col>3</xdr:col>
      <xdr:colOff>684000</xdr:colOff>
      <xdr:row>0</xdr:row>
      <xdr:rowOff>610435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60870" y="328696"/>
          <a:ext cx="2128696" cy="2817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25"/>
  <sheetViews>
    <sheetView showGridLines="0" tabSelected="1" workbookViewId="0">
      <pane xSplit="2" ySplit="2" topLeftCell="C9" activePane="bottomRight" state="frozen"/>
      <selection pane="topRight" activeCell="C1" sqref="C1"/>
      <selection pane="bottomLeft" activeCell="A3" sqref="A3"/>
      <selection pane="bottomRight" activeCell="F21" sqref="F21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4.69140625" customWidth="1"/>
    <col min="4" max="5" width="10.69140625" customWidth="1"/>
    <col min="6" max="6" width="12.69140625" customWidth="1"/>
    <col min="7" max="7" width="10.69140625" customWidth="1"/>
    <col min="701" max="703" width="10.69140625" customWidth="1"/>
  </cols>
  <sheetData>
    <row r="1" spans="1:702" ht="65.150000000000006" customHeight="1" x14ac:dyDescent="0.4">
      <c r="A1" s="15"/>
      <c r="B1" s="16"/>
      <c r="C1" s="16"/>
      <c r="D1" s="16"/>
      <c r="E1" s="16"/>
      <c r="F1" s="17"/>
    </row>
    <row r="2" spans="1:702" ht="29.15" x14ac:dyDescent="0.4">
      <c r="A2" s="18"/>
      <c r="B2" s="19" t="s">
        <v>0</v>
      </c>
      <c r="C2" s="20" t="s">
        <v>1</v>
      </c>
      <c r="D2" s="21" t="s">
        <v>2</v>
      </c>
      <c r="E2" s="2" t="s">
        <v>3</v>
      </c>
      <c r="F2" s="1" t="s">
        <v>4</v>
      </c>
    </row>
    <row r="3" spans="1:702" x14ac:dyDescent="0.4">
      <c r="A3" s="22"/>
      <c r="B3" s="23"/>
      <c r="C3" s="24"/>
      <c r="D3" s="24"/>
      <c r="E3" s="9"/>
      <c r="F3" s="9"/>
    </row>
    <row r="4" spans="1:702" ht="15.45" x14ac:dyDescent="0.4">
      <c r="A4" s="25"/>
      <c r="B4" s="26" t="s">
        <v>5</v>
      </c>
      <c r="C4" s="27"/>
      <c r="D4" s="27"/>
      <c r="E4" s="10"/>
      <c r="F4" s="10"/>
    </row>
    <row r="5" spans="1:702" ht="37.299999999999997" x14ac:dyDescent="0.4">
      <c r="A5" s="28"/>
      <c r="B5" s="29" t="s">
        <v>6</v>
      </c>
      <c r="C5" s="27"/>
      <c r="D5" s="27"/>
      <c r="E5" s="10"/>
      <c r="F5" s="10"/>
      <c r="ZY5" t="s">
        <v>7</v>
      </c>
      <c r="ZZ5" s="3" t="s">
        <v>8</v>
      </c>
    </row>
    <row r="6" spans="1:702" ht="15.45" x14ac:dyDescent="0.4">
      <c r="A6" s="30" t="s">
        <v>9</v>
      </c>
      <c r="B6" s="31" t="s">
        <v>10</v>
      </c>
      <c r="C6" s="27"/>
      <c r="D6" s="27"/>
      <c r="E6" s="10"/>
      <c r="F6" s="10"/>
      <c r="ZY6" t="s">
        <v>11</v>
      </c>
      <c r="ZZ6" s="3"/>
    </row>
    <row r="7" spans="1:702" ht="30.9" x14ac:dyDescent="0.4">
      <c r="A7" s="32" t="s">
        <v>12</v>
      </c>
      <c r="B7" s="33" t="s">
        <v>13</v>
      </c>
      <c r="C7" s="27"/>
      <c r="D7" s="27"/>
      <c r="E7" s="10"/>
      <c r="F7" s="10"/>
      <c r="ZY7" t="s">
        <v>14</v>
      </c>
      <c r="ZZ7" s="3"/>
    </row>
    <row r="8" spans="1:702" x14ac:dyDescent="0.4">
      <c r="A8" s="34" t="s">
        <v>15</v>
      </c>
      <c r="B8" s="35" t="s">
        <v>16</v>
      </c>
      <c r="C8" s="36" t="s">
        <v>17</v>
      </c>
      <c r="D8" s="37">
        <v>32</v>
      </c>
      <c r="E8" s="12"/>
      <c r="F8" s="11">
        <f>ROUND(D8*E8,2)</f>
        <v>0</v>
      </c>
      <c r="ZY8" t="s">
        <v>18</v>
      </c>
      <c r="ZZ8" s="3" t="s">
        <v>19</v>
      </c>
    </row>
    <row r="9" spans="1:702" x14ac:dyDescent="0.4">
      <c r="A9" s="34" t="s">
        <v>20</v>
      </c>
      <c r="B9" s="35" t="s">
        <v>21</v>
      </c>
      <c r="C9" s="36" t="s">
        <v>22</v>
      </c>
      <c r="D9" s="37">
        <v>2</v>
      </c>
      <c r="E9" s="12"/>
      <c r="F9" s="11">
        <f>ROUND(D9*E9,2)</f>
        <v>0</v>
      </c>
      <c r="ZY9" t="s">
        <v>23</v>
      </c>
      <c r="ZZ9" s="3" t="s">
        <v>24</v>
      </c>
    </row>
    <row r="10" spans="1:702" x14ac:dyDescent="0.4">
      <c r="A10" s="38"/>
      <c r="B10" s="39"/>
      <c r="C10" s="27"/>
      <c r="D10" s="27"/>
      <c r="E10" s="10"/>
      <c r="F10" s="13"/>
    </row>
    <row r="11" spans="1:702" ht="24.9" x14ac:dyDescent="0.4">
      <c r="A11" s="40"/>
      <c r="B11" s="41" t="s">
        <v>25</v>
      </c>
      <c r="C11" s="27"/>
      <c r="D11" s="27"/>
      <c r="E11" s="10"/>
      <c r="F11" s="14">
        <f>SUBTOTAL(109,F8:F10)</f>
        <v>0</v>
      </c>
      <c r="G11" s="4"/>
      <c r="ZY11" t="s">
        <v>26</v>
      </c>
    </row>
    <row r="12" spans="1:702" x14ac:dyDescent="0.4">
      <c r="A12" s="38"/>
      <c r="B12" s="39"/>
      <c r="C12" s="27"/>
      <c r="D12" s="27"/>
      <c r="E12" s="10"/>
      <c r="F12" s="9"/>
    </row>
    <row r="13" spans="1:702" ht="15.45" x14ac:dyDescent="0.4">
      <c r="A13" s="42" t="s">
        <v>27</v>
      </c>
      <c r="B13" s="43" t="s">
        <v>28</v>
      </c>
      <c r="C13" s="27"/>
      <c r="D13" s="27"/>
      <c r="E13" s="10"/>
      <c r="F13" s="10"/>
      <c r="ZY13" t="s">
        <v>29</v>
      </c>
      <c r="ZZ13" s="3"/>
    </row>
    <row r="14" spans="1:702" ht="23.15" x14ac:dyDescent="0.4">
      <c r="A14" s="34" t="s">
        <v>30</v>
      </c>
      <c r="B14" s="35" t="s">
        <v>31</v>
      </c>
      <c r="C14" s="36" t="s">
        <v>32</v>
      </c>
      <c r="D14" s="37">
        <v>1</v>
      </c>
      <c r="E14" s="12"/>
      <c r="F14" s="11">
        <f>ROUND(D14*E14,2)</f>
        <v>0</v>
      </c>
      <c r="ZY14" t="s">
        <v>33</v>
      </c>
      <c r="ZZ14" s="3" t="s">
        <v>34</v>
      </c>
    </row>
    <row r="15" spans="1:702" x14ac:dyDescent="0.4">
      <c r="A15" s="38"/>
      <c r="B15" s="39"/>
      <c r="C15" s="27"/>
      <c r="D15" s="27"/>
      <c r="E15" s="10"/>
      <c r="F15" s="13"/>
    </row>
    <row r="16" spans="1:702" x14ac:dyDescent="0.4">
      <c r="A16" s="44"/>
      <c r="B16" s="45" t="s">
        <v>35</v>
      </c>
      <c r="C16" s="27"/>
      <c r="D16" s="27"/>
      <c r="E16" s="10"/>
      <c r="F16" s="14">
        <f>SUBTOTAL(109,F14:F15)</f>
        <v>0</v>
      </c>
      <c r="G16" s="4"/>
      <c r="ZY16" t="s">
        <v>36</v>
      </c>
    </row>
    <row r="17" spans="1:701" ht="15.45" x14ac:dyDescent="0.4">
      <c r="A17" s="46"/>
      <c r="B17" s="47" t="s">
        <v>37</v>
      </c>
      <c r="C17" s="27"/>
      <c r="D17" s="27"/>
      <c r="E17" s="10"/>
      <c r="F17" s="14">
        <f>SUBTOTAL(109,F5:F16)</f>
        <v>0</v>
      </c>
      <c r="G17" s="4"/>
      <c r="ZY17" t="s">
        <v>38</v>
      </c>
    </row>
    <row r="18" spans="1:701" x14ac:dyDescent="0.4">
      <c r="A18" s="48"/>
      <c r="B18" s="49"/>
      <c r="C18" s="27"/>
      <c r="D18" s="27"/>
      <c r="E18" s="10"/>
      <c r="F18" s="9"/>
    </row>
    <row r="19" spans="1:701" x14ac:dyDescent="0.4">
      <c r="A19" s="50"/>
      <c r="B19" s="51"/>
      <c r="C19" s="52"/>
      <c r="D19" s="52"/>
      <c r="E19" s="13"/>
      <c r="F19" s="13"/>
    </row>
    <row r="20" spans="1:701" x14ac:dyDescent="0.4">
      <c r="A20" s="5"/>
      <c r="B20" s="5"/>
      <c r="C20" s="5"/>
      <c r="D20" s="5"/>
      <c r="E20" s="5"/>
      <c r="F20" s="5"/>
    </row>
    <row r="21" spans="1:701" x14ac:dyDescent="0.4">
      <c r="B21" s="6" t="s">
        <v>39</v>
      </c>
      <c r="F21" s="7">
        <f>SUBTOTAL(109,F4:F19)</f>
        <v>0</v>
      </c>
      <c r="ZY21" t="s">
        <v>40</v>
      </c>
    </row>
    <row r="22" spans="1:701" x14ac:dyDescent="0.4">
      <c r="A22" s="8">
        <v>20</v>
      </c>
      <c r="B22" s="6" t="str">
        <f>CONCATENATE("Montant TVA (",A22,"%)")</f>
        <v>Montant TVA (20%)</v>
      </c>
      <c r="F22" s="7">
        <f>(F21*A22)/100</f>
        <v>0</v>
      </c>
      <c r="ZY22" t="s">
        <v>41</v>
      </c>
    </row>
    <row r="23" spans="1:701" x14ac:dyDescent="0.4">
      <c r="B23" s="6" t="s">
        <v>42</v>
      </c>
      <c r="F23" s="7">
        <f>F21+F22</f>
        <v>0</v>
      </c>
      <c r="ZY23" t="s">
        <v>43</v>
      </c>
    </row>
    <row r="24" spans="1:701" x14ac:dyDescent="0.4">
      <c r="F24" s="7"/>
    </row>
    <row r="25" spans="1:701" x14ac:dyDescent="0.4">
      <c r="F25" s="7"/>
    </row>
  </sheetData>
  <sheetProtection algorithmName="SHA-512" hashValue="WkWeHN0so7FXyGD2gQpB7ZGS8dadplRs9GG05IEv15BMooqn6kfzO6h6qSvOJ2n5RapHhjYuha9kcWYAx8t9Kw==" saltValue="JvBtZFoxBQbBrZOqK9cL+Q==" spinCount="100000" sheet="1" objects="1" scenarios="1"/>
  <mergeCells count="1">
    <mergeCell ref="A1:F1"/>
  </mergeCells>
  <printOptions horizontalCentered="1"/>
  <pageMargins left="7.874015748031496E-2" right="7.874015748031496E-2" top="7.874015748031496E-2" bottom="7.874015748031496E-2" header="0.74803149606299213" footer="0.17"/>
  <pageSetup paperSize="9" fitToHeight="0" orientation="portrait" r:id="rId1"/>
  <headerFooter>
    <oddFooter>&amp;C&amp;10DCE - Etabli par SOVEBAT - 11/02/2025&amp;R&amp;10&amp;P/&amp;N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N°08 PORTAILS DE GARAGE</vt:lpstr>
      <vt:lpstr>'Lot N°08 PORTAILS DE GARAGE'!Impression_des_titres</vt:lpstr>
      <vt:lpstr>'Lot N°08 PORTAILS DE GARAGE'!Zone_d_impression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Dessin5</dc:creator>
  <cp:lastModifiedBy>Sébastien Champion</cp:lastModifiedBy>
  <cp:lastPrinted>2025-02-11T14:51:31Z</cp:lastPrinted>
  <dcterms:created xsi:type="dcterms:W3CDTF">2025-02-11T13:51:55Z</dcterms:created>
  <dcterms:modified xsi:type="dcterms:W3CDTF">2025-02-11T16:49:29Z</dcterms:modified>
</cp:coreProperties>
</file>