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7EB26E34-56CB-471D-A916-80209C5E8217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4 ENDUITS DE FACADES -" sheetId="1" r:id="rId1"/>
  </sheets>
  <definedNames>
    <definedName name="_xlnm.Print_Titles" localSheetId="0">'Lot N°04 ENDUITS DE FACADES -'!$1:$2</definedName>
    <definedName name="_xlnm.Print_Area" localSheetId="0">'Lot N°04 ENDUITS DE FACADES -'!$A$1:$F$56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1" i="1" s="1"/>
  <c r="F14" i="1" s="1"/>
  <c r="F9" i="1"/>
  <c r="F20" i="1"/>
  <c r="F21" i="1"/>
  <c r="F23" i="1"/>
  <c r="F26" i="1"/>
  <c r="F28" i="1"/>
  <c r="F38" i="1"/>
  <c r="F39" i="1"/>
  <c r="F41" i="1"/>
  <c r="F44" i="1"/>
  <c r="F46" i="1"/>
  <c r="F49" i="1"/>
  <c r="B54" i="1"/>
  <c r="F53" i="1" l="1"/>
  <c r="F31" i="1"/>
  <c r="F54" i="1"/>
  <c r="F55" i="1" s="1"/>
</calcChain>
</file>

<file path=xl/sharedStrings.xml><?xml version="1.0" encoding="utf-8"?>
<sst xmlns="http://schemas.openxmlformats.org/spreadsheetml/2006/main" count="110" uniqueCount="110">
  <si>
    <t>Désignation</t>
  </si>
  <si>
    <t>Unité</t>
  </si>
  <si>
    <t>Quantité</t>
  </si>
  <si>
    <t>Prix</t>
  </si>
  <si>
    <t>Montant H.T.</t>
  </si>
  <si>
    <t>Communs</t>
  </si>
  <si>
    <t>Les quantités sont données à titre indicatif et devront être vérifiées par les entreprises (cf. article 014 du Préambule)</t>
  </si>
  <si>
    <t>CH2</t>
  </si>
  <si>
    <t>FAC</t>
  </si>
  <si>
    <t>2</t>
  </si>
  <si>
    <t>DESCRIPTION DES OUVRAGES</t>
  </si>
  <si>
    <t>CH3</t>
  </si>
  <si>
    <t>FAC</t>
  </si>
  <si>
    <t>2.1</t>
  </si>
  <si>
    <t>ENDUITS MONOCOUCHES DE FACADES</t>
  </si>
  <si>
    <t>CH4</t>
  </si>
  <si>
    <t>FAC</t>
  </si>
  <si>
    <t xml:space="preserve">2.1.2 </t>
  </si>
  <si>
    <t>Enduit monocouche finition gratté fin sur murs clôture</t>
  </si>
  <si>
    <t>M²</t>
  </si>
  <si>
    <t>ART</t>
  </si>
  <si>
    <t>FAC-A011</t>
  </si>
  <si>
    <t xml:space="preserve">2.1.3 </t>
  </si>
  <si>
    <t>Enduit monocouche finition gratté fin sur murs clôture existants</t>
  </si>
  <si>
    <t>M²</t>
  </si>
  <si>
    <t>ART</t>
  </si>
  <si>
    <t>FAC-A012</t>
  </si>
  <si>
    <t>Total ENDUITS MONOCOUCHES DE FACADES</t>
  </si>
  <si>
    <t>STOT</t>
  </si>
  <si>
    <t>Total Communs</t>
  </si>
  <si>
    <t>STOT_LS0</t>
  </si>
  <si>
    <t>Bâtiment A</t>
  </si>
  <si>
    <t>Les quantités sont données à titre indicatif et devront être vérifiées par les entreprises (cf. article 014 du Préambule)</t>
  </si>
  <si>
    <t>CH2</t>
  </si>
  <si>
    <t>FAC</t>
  </si>
  <si>
    <t>2</t>
  </si>
  <si>
    <t>DESCRIPTION DES OUVRAGES</t>
  </si>
  <si>
    <t>CH3</t>
  </si>
  <si>
    <t>FAC</t>
  </si>
  <si>
    <t>2.1</t>
  </si>
  <si>
    <t>ENDUITS MONOCOUCHES DE FACADES</t>
  </si>
  <si>
    <t>CH4</t>
  </si>
  <si>
    <t>FAC</t>
  </si>
  <si>
    <t xml:space="preserve">2.1.1 </t>
  </si>
  <si>
    <t>Enduit monocouche finition gratté fin</t>
  </si>
  <si>
    <t>M²</t>
  </si>
  <si>
    <t>ART</t>
  </si>
  <si>
    <t>FAC-A010</t>
  </si>
  <si>
    <t xml:space="preserve">2.1.4 </t>
  </si>
  <si>
    <t>Traitement des tableaux et linteaux</t>
  </si>
  <si>
    <t>ML</t>
  </si>
  <si>
    <t>ART</t>
  </si>
  <si>
    <t>FAC-A013</t>
  </si>
  <si>
    <t>Total ENDUITS MONOCOUCHES DE FACADES</t>
  </si>
  <si>
    <t>STOT</t>
  </si>
  <si>
    <t>2.2</t>
  </si>
  <si>
    <t>PEINTURE MATE MINERALE</t>
  </si>
  <si>
    <t>CH4</t>
  </si>
  <si>
    <t>FAC</t>
  </si>
  <si>
    <t xml:space="preserve">2.2.1 </t>
  </si>
  <si>
    <t>Peinture mate minérale supports neufs</t>
  </si>
  <si>
    <t>M²</t>
  </si>
  <si>
    <t>ART</t>
  </si>
  <si>
    <t>FAC-A016</t>
  </si>
  <si>
    <t>Total PEINTURE MATE MINERALE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</si>
  <si>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</si>
  <si>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</si>
  <si>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</si>
  <si>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</si>
  <si>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</si>
  <si>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</si>
  <si>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FAC</t>
  </si>
  <si>
    <t>2</t>
  </si>
  <si>
    <t>DESCRIPTION DES OUVRAGES</t>
  </si>
  <si>
    <t>CH3</t>
  </si>
  <si>
    <t>FAC</t>
  </si>
  <si>
    <t>2.1</t>
  </si>
  <si>
    <t>ENDUITS MONOCOUCHES DE FACADES</t>
  </si>
  <si>
    <t>CH4</t>
  </si>
  <si>
    <t>FAC</t>
  </si>
  <si>
    <t xml:space="preserve">2.1.1 </t>
  </si>
  <si>
    <t>Enduit monocouche finition gratté fin</t>
  </si>
  <si>
    <t>M²</t>
  </si>
  <si>
    <t>ART</t>
  </si>
  <si>
    <t>FAC-A010</t>
  </si>
  <si>
    <t xml:space="preserve">2.1.4 </t>
  </si>
  <si>
    <t>Traitement des tableaux et linteaux</t>
  </si>
  <si>
    <t>ML</t>
  </si>
  <si>
    <t>ART</t>
  </si>
  <si>
    <t>FAC-A013</t>
  </si>
  <si>
    <t>Total ENDUITS MONOCOUCHES DE FACADES</t>
  </si>
  <si>
    <t>STOT</t>
  </si>
  <si>
    <t>2.2</t>
  </si>
  <si>
    <t>PEINTURE MATE MINERALE</t>
  </si>
  <si>
    <t>CH4</t>
  </si>
  <si>
    <t>FAC</t>
  </si>
  <si>
    <t xml:space="preserve">2.2.1 </t>
  </si>
  <si>
    <t>Peinture mate minérale supports neufs</t>
  </si>
  <si>
    <t>M²</t>
  </si>
  <si>
    <t>ART</t>
  </si>
  <si>
    <t>FAC-A016</t>
  </si>
  <si>
    <t>Total PEINTURE MATE MINERALE</t>
  </si>
  <si>
    <t>STOT</t>
  </si>
  <si>
    <t>Total Bâtiment B</t>
  </si>
  <si>
    <t>STOT_LS0</t>
  </si>
  <si>
    <t>Montant HT du Lot N°04 ENDUITS DE FACADES - PEINTURE MINERALE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</si>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</sst>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848484"/>
      </bottom>
      <diagonal/>
    </border>
    <border>
      <left/>
      <right style="thin">
        <color rgb="FF000000"/>
      </right>
      <top/>
      <bottom style="thin">
        <color rgb="FF84848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3">
    <xf numFmtId="0" fontId="0" fillId="0" borderId="0" xfId="0"/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0" fillId="0" borderId="10" xfId="0" applyBorder="1" applyAlignment="1" applyProtection="1">
      <alignment horizontal="center" vertical="top" wrapText="1"/>
    </xf>
    <xf numFmtId="0" fontId="21" fillId="0" borderId="11" xfId="0" applyFont="1" applyBorder="1" applyAlignment="1" applyProtection="1">
      <alignment horizontal="left" vertical="top" wrapText="1"/>
    </xf>
    <xf numFmtId="0" fontId="21" fillId="0" borderId="11" xfId="0" applyFont="1" applyBorder="1" applyAlignment="1" applyProtection="1">
      <alignment horizontal="righ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2" fillId="2" borderId="8" xfId="2" applyBorder="1" applyProtection="1">
      <alignment horizontal="left" vertical="top" wrapText="1"/>
    </xf>
    <xf numFmtId="0" fontId="2" fillId="2" borderId="16" xfId="2" applyBorder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5" fillId="0" borderId="7" xfId="6" applyBorder="1" applyProtection="1">
      <alignment horizontal="left" vertical="top" wrapText="1"/>
    </xf>
    <xf numFmtId="0" fontId="6" fillId="0" borderId="18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2" fillId="0" borderId="10" xfId="10" applyBorder="1" applyProtection="1">
      <alignment horizontal="left" vertical="top" wrapText="1"/>
    </xf>
    <xf numFmtId="0" fontId="9" fillId="0" borderId="3" xfId="14" applyBorder="1" applyProtection="1">
      <alignment horizontal="left" vertical="top" wrapText="1"/>
    </xf>
    <xf numFmtId="0" fontId="9" fillId="0" borderId="19" xfId="14" applyBorder="1" applyProtection="1">
      <alignment horizontal="left" vertical="top" wrapText="1"/>
    </xf>
    <xf numFmtId="0" fontId="13" fillId="0" borderId="6" xfId="26" applyBorder="1" applyAlignment="1" applyProtection="1">
      <alignment horizontal="left" vertical="top" wrapText="1"/>
    </xf>
    <xf numFmtId="0" fontId="13" fillId="0" borderId="20" xfId="26" applyBorder="1" applyProtection="1">
      <alignment horizontal="left" vertical="top" wrapText="1" indent="1"/>
    </xf>
    <xf numFmtId="0" fontId="0" fillId="0" borderId="17" xfId="0" applyBorder="1" applyAlignment="1" applyProtection="1">
      <alignment horizontal="left" vertical="top"/>
    </xf>
    <xf numFmtId="164" fontId="0" fillId="0" borderId="17" xfId="0" applyNumberFormat="1" applyBorder="1" applyAlignment="1" applyProtection="1">
      <alignment horizontal="right" vertical="top" wrapText="1"/>
    </xf>
    <xf numFmtId="0" fontId="0" fillId="0" borderId="6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  <xf numFmtId="0" fontId="6" fillId="0" borderId="6" xfId="17" applyBorder="1" applyAlignment="1" applyProtection="1">
      <alignment horizontal="left" vertical="top" wrapText="1"/>
    </xf>
    <xf numFmtId="0" fontId="6" fillId="0" borderId="20" xfId="17" applyBorder="1" applyProtection="1">
      <alignment horizontal="right" vertical="top" wrapText="1"/>
    </xf>
    <xf numFmtId="0" fontId="0" fillId="0" borderId="2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2" fillId="2" borderId="5" xfId="3" applyBorder="1" applyProtection="1">
      <alignment horizontal="left" vertical="top" wrapText="1"/>
    </xf>
    <xf numFmtId="0" fontId="2" fillId="2" borderId="10" xfId="3" applyBorder="1" applyProtection="1">
      <alignment horizontal="left" vertical="top" wrapText="1"/>
    </xf>
    <xf numFmtId="0" fontId="9" fillId="0" borderId="6" xfId="14" applyBorder="1" applyProtection="1">
      <alignment horizontal="left" vertical="top" wrapText="1"/>
    </xf>
    <xf numFmtId="0" fontId="9" fillId="0" borderId="20" xfId="14" applyBorder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N°04 ENDUITS DE FACADES - PEINTURE MINERALE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7"/>
  <sheetViews>
    <sheetView showGridLines="0" tabSelected="1" workbookViewId="0">
      <pane xSplit="2" ySplit="2" topLeftCell="C19" activePane="bottomRight" state="frozen"/>
      <selection pane="topRight" activeCell="C1" sqref="C1"/>
      <selection pane="bottomLeft" activeCell="A3" sqref="A3"/>
      <selection pane="bottomRight" activeCell="G55" sqref="G55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5"/>
      <c r="B1" s="16"/>
      <c r="C1" s="16"/>
      <c r="D1" s="16"/>
      <c r="E1" s="16"/>
      <c r="F1" s="17"/>
    </row>
    <row r="2" spans="1:702" ht="29.15" x14ac:dyDescent="0.4">
      <c r="A2" s="18"/>
      <c r="B2" s="19" t="s">
        <v>0</v>
      </c>
      <c r="C2" s="20" t="s">
        <v>1</v>
      </c>
      <c r="D2" s="21" t="s">
        <v>2</v>
      </c>
      <c r="E2" s="2" t="s">
        <v>3</v>
      </c>
      <c r="F2" s="1" t="s">
        <v>4</v>
      </c>
    </row>
    <row r="3" spans="1:702" x14ac:dyDescent="0.4">
      <c r="A3" s="22"/>
      <c r="B3" s="23"/>
      <c r="C3" s="24"/>
      <c r="D3" s="24"/>
      <c r="E3" s="9"/>
      <c r="F3" s="9"/>
    </row>
    <row r="4" spans="1:702" ht="15.45" x14ac:dyDescent="0.4">
      <c r="A4" s="25"/>
      <c r="B4" s="26" t="s">
        <v>5</v>
      </c>
      <c r="C4" s="27"/>
      <c r="D4" s="27"/>
      <c r="E4" s="10"/>
      <c r="F4" s="10"/>
    </row>
    <row r="5" spans="1:702" ht="37.299999999999997" x14ac:dyDescent="0.4">
      <c r="A5" s="28"/>
      <c r="B5" s="29" t="s">
        <v>6</v>
      </c>
      <c r="C5" s="27"/>
      <c r="D5" s="27"/>
      <c r="E5" s="10"/>
      <c r="F5" s="10"/>
      <c r="ZY5" t="s">
        <v>7</v>
      </c>
      <c r="ZZ5" s="3" t="s">
        <v>8</v>
      </c>
    </row>
    <row r="6" spans="1:702" ht="15.45" x14ac:dyDescent="0.4">
      <c r="A6" s="30" t="s">
        <v>9</v>
      </c>
      <c r="B6" s="31" t="s">
        <v>10</v>
      </c>
      <c r="C6" s="27"/>
      <c r="D6" s="27"/>
      <c r="E6" s="10"/>
      <c r="F6" s="10"/>
      <c r="ZY6" t="s">
        <v>11</v>
      </c>
      <c r="ZZ6" s="3" t="s">
        <v>12</v>
      </c>
    </row>
    <row r="7" spans="1:702" ht="15.45" x14ac:dyDescent="0.4">
      <c r="A7" s="32" t="s">
        <v>13</v>
      </c>
      <c r="B7" s="33" t="s">
        <v>14</v>
      </c>
      <c r="C7" s="27"/>
      <c r="D7" s="27"/>
      <c r="E7" s="10"/>
      <c r="F7" s="10"/>
      <c r="ZY7" t="s">
        <v>15</v>
      </c>
      <c r="ZZ7" s="3" t="s">
        <v>16</v>
      </c>
    </row>
    <row r="8" spans="1:702" x14ac:dyDescent="0.4">
      <c r="A8" s="34" t="s">
        <v>17</v>
      </c>
      <c r="B8" s="35" t="s">
        <v>18</v>
      </c>
      <c r="C8" s="36" t="s">
        <v>19</v>
      </c>
      <c r="D8" s="37">
        <v>102.36</v>
      </c>
      <c r="E8" s="12"/>
      <c r="F8" s="11">
        <f>ROUND(D8*E8,2)</f>
        <v>0</v>
      </c>
      <c r="ZY8" t="s">
        <v>20</v>
      </c>
      <c r="ZZ8" s="3" t="s">
        <v>21</v>
      </c>
    </row>
    <row r="9" spans="1:702" ht="23.15" x14ac:dyDescent="0.4">
      <c r="A9" s="34" t="s">
        <v>22</v>
      </c>
      <c r="B9" s="35" t="s">
        <v>23</v>
      </c>
      <c r="C9" s="36" t="s">
        <v>24</v>
      </c>
      <c r="D9" s="37">
        <v>73.739999999999995</v>
      </c>
      <c r="E9" s="12"/>
      <c r="F9" s="11">
        <f>ROUND(D9*E9,2)</f>
        <v>0</v>
      </c>
      <c r="ZY9" t="s">
        <v>25</v>
      </c>
      <c r="ZZ9" s="3" t="s">
        <v>26</v>
      </c>
    </row>
    <row r="10" spans="1:702" x14ac:dyDescent="0.4">
      <c r="A10" s="38"/>
      <c r="B10" s="39"/>
      <c r="C10" s="27"/>
      <c r="D10" s="27"/>
      <c r="E10" s="10"/>
      <c r="F10" s="13"/>
    </row>
    <row r="11" spans="1:702" x14ac:dyDescent="0.4">
      <c r="A11" s="40"/>
      <c r="B11" s="41" t="s">
        <v>27</v>
      </c>
      <c r="C11" s="27"/>
      <c r="D11" s="27"/>
      <c r="E11" s="10"/>
      <c r="F11" s="14">
        <f>SUBTOTAL(109,F8:F10)</f>
        <v>0</v>
      </c>
      <c r="G11" s="4"/>
      <c r="ZY11" t="s">
        <v>28</v>
      </c>
    </row>
    <row r="12" spans="1:702" x14ac:dyDescent="0.4">
      <c r="A12" s="38"/>
      <c r="B12" s="39"/>
      <c r="C12" s="27"/>
      <c r="D12" s="27"/>
      <c r="E12" s="10"/>
      <c r="F12" s="9"/>
    </row>
    <row r="13" spans="1:702" x14ac:dyDescent="0.4">
      <c r="A13" s="42"/>
      <c r="B13" s="43"/>
      <c r="C13" s="27"/>
      <c r="D13" s="27"/>
      <c r="E13" s="10"/>
      <c r="F13" s="13"/>
    </row>
    <row r="14" spans="1:702" ht="15.45" x14ac:dyDescent="0.4">
      <c r="A14" s="44"/>
      <c r="B14" s="45" t="s">
        <v>29</v>
      </c>
      <c r="C14" s="27"/>
      <c r="D14" s="27"/>
      <c r="E14" s="10"/>
      <c r="F14" s="14">
        <f>SUBTOTAL(109,F5:F13)</f>
        <v>0</v>
      </c>
      <c r="G14" s="4"/>
      <c r="ZY14" t="s">
        <v>30</v>
      </c>
    </row>
    <row r="15" spans="1:702" x14ac:dyDescent="0.4">
      <c r="A15" s="22"/>
      <c r="B15" s="23"/>
      <c r="C15" s="27"/>
      <c r="D15" s="27"/>
      <c r="E15" s="10"/>
      <c r="F15" s="9"/>
    </row>
    <row r="16" spans="1:702" ht="15.45" x14ac:dyDescent="0.4">
      <c r="A16" s="25"/>
      <c r="B16" s="26" t="s">
        <v>31</v>
      </c>
      <c r="C16" s="27"/>
      <c r="D16" s="27"/>
      <c r="E16" s="10"/>
      <c r="F16" s="10"/>
    </row>
    <row r="17" spans="1:702" ht="37.299999999999997" x14ac:dyDescent="0.4">
      <c r="A17" s="28"/>
      <c r="B17" s="29" t="s">
        <v>32</v>
      </c>
      <c r="C17" s="27"/>
      <c r="D17" s="27"/>
      <c r="E17" s="10"/>
      <c r="F17" s="10"/>
      <c r="ZY17" t="s">
        <v>33</v>
      </c>
      <c r="ZZ17" s="3" t="s">
        <v>34</v>
      </c>
    </row>
    <row r="18" spans="1:702" ht="15.45" x14ac:dyDescent="0.4">
      <c r="A18" s="30" t="s">
        <v>35</v>
      </c>
      <c r="B18" s="31" t="s">
        <v>36</v>
      </c>
      <c r="C18" s="27"/>
      <c r="D18" s="27"/>
      <c r="E18" s="10"/>
      <c r="F18" s="10"/>
      <c r="ZY18" t="s">
        <v>37</v>
      </c>
      <c r="ZZ18" s="3" t="s">
        <v>38</v>
      </c>
    </row>
    <row r="19" spans="1:702" ht="15.45" x14ac:dyDescent="0.4">
      <c r="A19" s="32" t="s">
        <v>39</v>
      </c>
      <c r="B19" s="33" t="s">
        <v>40</v>
      </c>
      <c r="C19" s="27"/>
      <c r="D19" s="27"/>
      <c r="E19" s="10"/>
      <c r="F19" s="10"/>
      <c r="ZY19" t="s">
        <v>41</v>
      </c>
      <c r="ZZ19" s="3" t="s">
        <v>42</v>
      </c>
    </row>
    <row r="20" spans="1:702" x14ac:dyDescent="0.4">
      <c r="A20" s="34" t="s">
        <v>43</v>
      </c>
      <c r="B20" s="35" t="s">
        <v>44</v>
      </c>
      <c r="C20" s="36" t="s">
        <v>45</v>
      </c>
      <c r="D20" s="37">
        <v>1051.7</v>
      </c>
      <c r="E20" s="12"/>
      <c r="F20" s="11">
        <f>ROUND(D20*E20,2)</f>
        <v>0</v>
      </c>
      <c r="ZY20" t="s">
        <v>46</v>
      </c>
      <c r="ZZ20" s="3" t="s">
        <v>47</v>
      </c>
    </row>
    <row r="21" spans="1:702" x14ac:dyDescent="0.4">
      <c r="A21" s="34" t="s">
        <v>48</v>
      </c>
      <c r="B21" s="35" t="s">
        <v>49</v>
      </c>
      <c r="C21" s="36" t="s">
        <v>50</v>
      </c>
      <c r="D21" s="37">
        <v>259.2</v>
      </c>
      <c r="E21" s="12"/>
      <c r="F21" s="11">
        <f>ROUND(D21*E21,2)</f>
        <v>0</v>
      </c>
      <c r="ZY21" t="s">
        <v>51</v>
      </c>
      <c r="ZZ21" s="3" t="s">
        <v>52</v>
      </c>
    </row>
    <row r="22" spans="1:702" x14ac:dyDescent="0.4">
      <c r="A22" s="38"/>
      <c r="B22" s="39"/>
      <c r="C22" s="27"/>
      <c r="D22" s="27"/>
      <c r="E22" s="10"/>
      <c r="F22" s="13"/>
    </row>
    <row r="23" spans="1:702" x14ac:dyDescent="0.4">
      <c r="A23" s="40"/>
      <c r="B23" s="41" t="s">
        <v>53</v>
      </c>
      <c r="C23" s="27"/>
      <c r="D23" s="27"/>
      <c r="E23" s="10"/>
      <c r="F23" s="14">
        <f>SUBTOTAL(109,F20:F22)</f>
        <v>0</v>
      </c>
      <c r="G23" s="4"/>
      <c r="ZY23" t="s">
        <v>54</v>
      </c>
    </row>
    <row r="24" spans="1:702" x14ac:dyDescent="0.4">
      <c r="A24" s="38"/>
      <c r="B24" s="39"/>
      <c r="C24" s="27"/>
      <c r="D24" s="27"/>
      <c r="E24" s="10"/>
      <c r="F24" s="9"/>
    </row>
    <row r="25" spans="1:702" ht="15.45" x14ac:dyDescent="0.4">
      <c r="A25" s="46" t="s">
        <v>55</v>
      </c>
      <c r="B25" s="47" t="s">
        <v>56</v>
      </c>
      <c r="C25" s="27"/>
      <c r="D25" s="27"/>
      <c r="E25" s="10"/>
      <c r="F25" s="10"/>
      <c r="ZY25" t="s">
        <v>57</v>
      </c>
      <c r="ZZ25" s="3" t="s">
        <v>58</v>
      </c>
    </row>
    <row r="26" spans="1:702" x14ac:dyDescent="0.4">
      <c r="A26" s="34" t="s">
        <v>59</v>
      </c>
      <c r="B26" s="35" t="s">
        <v>60</v>
      </c>
      <c r="C26" s="36" t="s">
        <v>61</v>
      </c>
      <c r="D26" s="37">
        <v>139.69999999999999</v>
      </c>
      <c r="E26" s="12"/>
      <c r="F26" s="11">
        <f>ROUND(D26*E26,2)</f>
        <v>0</v>
      </c>
      <c r="ZY26" t="s">
        <v>62</v>
      </c>
      <c r="ZZ26" s="3" t="s">
        <v>63</v>
      </c>
    </row>
    <row r="27" spans="1:702" x14ac:dyDescent="0.4">
      <c r="A27" s="38"/>
      <c r="B27" s="39"/>
      <c r="C27" s="27"/>
      <c r="D27" s="27"/>
      <c r="E27" s="10"/>
      <c r="F27" s="13"/>
    </row>
    <row r="28" spans="1:702" x14ac:dyDescent="0.4">
      <c r="A28" s="40"/>
      <c r="B28" s="41" t="s">
        <v>64</v>
      </c>
      <c r="C28" s="27"/>
      <c r="D28" s="27"/>
      <c r="E28" s="10"/>
      <c r="F28" s="14">
        <f>SUBTOTAL(109,F26:F27)</f>
        <v>0</v>
      </c>
      <c r="G28" s="4"/>
      <c r="ZY28" t="s">
        <v>65</v>
      </c>
    </row>
    <row r="29" spans="1:702" x14ac:dyDescent="0.4">
      <c r="A29" s="38"/>
      <c r="B29" s="39"/>
      <c r="C29" s="27"/>
      <c r="D29" s="27"/>
      <c r="E29" s="10"/>
      <c r="F29" s="9"/>
    </row>
    <row r="30" spans="1:702" x14ac:dyDescent="0.4">
      <c r="A30" s="42"/>
      <c r="B30" s="43"/>
      <c r="C30" s="27"/>
      <c r="D30" s="27"/>
      <c r="E30" s="10"/>
      <c r="F30" s="13"/>
    </row>
    <row r="31" spans="1:702" ht="15.45" x14ac:dyDescent="0.4">
      <c r="A31" s="44"/>
      <c r="B31" s="45" t="s">
        <v>66</v>
      </c>
      <c r="C31" s="27"/>
      <c r="D31" s="27"/>
      <c r="E31" s="10"/>
      <c r="F31" s="14">
        <f>SUBTOTAL(109,F17:F30)</f>
        <v>0</v>
      </c>
      <c r="G31" s="4"/>
      <c r="ZY31" t="s">
        <v>67</v>
      </c>
    </row>
    <row r="32" spans="1:702" x14ac:dyDescent="0.4">
      <c r="A32" s="22"/>
      <c r="B32" s="23"/>
      <c r="C32" s="27"/>
      <c r="D32" s="27"/>
      <c r="E32" s="10"/>
      <c r="F32" s="9"/>
    </row>
    <row r="33" spans="1:702" x14ac:dyDescent="0.4">
      <c r="A33" s="48"/>
      <c r="B33" s="49"/>
      <c r="C33" s="27"/>
      <c r="D33" s="27"/>
      <c r="E33" s="10"/>
      <c r="F33" s="10"/>
    </row>
    <row r="34" spans="1:702" ht="15.45" x14ac:dyDescent="0.4">
      <c r="A34" s="25"/>
      <c r="B34" s="26" t="s">
        <v>68</v>
      </c>
      <c r="C34" s="27"/>
      <c r="D34" s="27"/>
      <c r="E34" s="10"/>
      <c r="F34" s="10"/>
    </row>
    <row r="35" spans="1:702" ht="37.299999999999997" x14ac:dyDescent="0.4">
      <c r="A35" s="28"/>
      <c r="B35" s="29" t="s">
        <v>69</v>
      </c>
      <c r="C35" s="27"/>
      <c r="D35" s="27"/>
      <c r="E35" s="10"/>
      <c r="F35" s="10"/>
      <c r="ZY35" t="s">
        <v>70</v>
      </c>
      <c r="ZZ35" s="3" t="s">
        <v>71</v>
      </c>
    </row>
    <row r="36" spans="1:702" ht="15.45" x14ac:dyDescent="0.4">
      <c r="A36" s="30" t="s">
        <v>72</v>
      </c>
      <c r="B36" s="31" t="s">
        <v>73</v>
      </c>
      <c r="C36" s="27"/>
      <c r="D36" s="27"/>
      <c r="E36" s="10"/>
      <c r="F36" s="10"/>
      <c r="ZY36" t="s">
        <v>74</v>
      </c>
      <c r="ZZ36" s="3" t="s">
        <v>75</v>
      </c>
    </row>
    <row r="37" spans="1:702" ht="15.45" x14ac:dyDescent="0.4">
      <c r="A37" s="32" t="s">
        <v>76</v>
      </c>
      <c r="B37" s="33" t="s">
        <v>77</v>
      </c>
      <c r="C37" s="27"/>
      <c r="D37" s="27"/>
      <c r="E37" s="10"/>
      <c r="F37" s="10"/>
      <c r="ZY37" t="s">
        <v>78</v>
      </c>
      <c r="ZZ37" s="3" t="s">
        <v>79</v>
      </c>
    </row>
    <row r="38" spans="1:702" x14ac:dyDescent="0.4">
      <c r="A38" s="34" t="s">
        <v>80</v>
      </c>
      <c r="B38" s="35" t="s">
        <v>81</v>
      </c>
      <c r="C38" s="36" t="s">
        <v>82</v>
      </c>
      <c r="D38" s="37">
        <v>1315</v>
      </c>
      <c r="E38" s="12"/>
      <c r="F38" s="11">
        <f>ROUND(D38*E38,2)</f>
        <v>0</v>
      </c>
      <c r="ZY38" t="s">
        <v>83</v>
      </c>
      <c r="ZZ38" s="3" t="s">
        <v>84</v>
      </c>
    </row>
    <row r="39" spans="1:702" x14ac:dyDescent="0.4">
      <c r="A39" s="34" t="s">
        <v>85</v>
      </c>
      <c r="B39" s="35" t="s">
        <v>86</v>
      </c>
      <c r="C39" s="36" t="s">
        <v>87</v>
      </c>
      <c r="D39" s="37">
        <v>373.5</v>
      </c>
      <c r="E39" s="12"/>
      <c r="F39" s="11">
        <f>ROUND(D39*E39,2)</f>
        <v>0</v>
      </c>
      <c r="ZY39" t="s">
        <v>88</v>
      </c>
      <c r="ZZ39" s="3" t="s">
        <v>89</v>
      </c>
    </row>
    <row r="40" spans="1:702" x14ac:dyDescent="0.4">
      <c r="A40" s="38"/>
      <c r="B40" s="39"/>
      <c r="C40" s="27"/>
      <c r="D40" s="27"/>
      <c r="E40" s="10"/>
      <c r="F40" s="13"/>
    </row>
    <row r="41" spans="1:702" x14ac:dyDescent="0.4">
      <c r="A41" s="40"/>
      <c r="B41" s="41" t="s">
        <v>90</v>
      </c>
      <c r="C41" s="27"/>
      <c r="D41" s="27"/>
      <c r="E41" s="10"/>
      <c r="F41" s="14">
        <f>SUBTOTAL(109,F38:F40)</f>
        <v>0</v>
      </c>
      <c r="G41" s="4"/>
      <c r="ZY41" t="s">
        <v>91</v>
      </c>
    </row>
    <row r="42" spans="1:702" x14ac:dyDescent="0.4">
      <c r="A42" s="38"/>
      <c r="B42" s="39"/>
      <c r="C42" s="27"/>
      <c r="D42" s="27"/>
      <c r="E42" s="10"/>
      <c r="F42" s="9"/>
    </row>
    <row r="43" spans="1:702" ht="15.45" x14ac:dyDescent="0.4">
      <c r="A43" s="46" t="s">
        <v>92</v>
      </c>
      <c r="B43" s="47" t="s">
        <v>93</v>
      </c>
      <c r="C43" s="27"/>
      <c r="D43" s="27"/>
      <c r="E43" s="10"/>
      <c r="F43" s="10"/>
      <c r="ZY43" t="s">
        <v>94</v>
      </c>
      <c r="ZZ43" s="3" t="s">
        <v>95</v>
      </c>
    </row>
    <row r="44" spans="1:702" x14ac:dyDescent="0.4">
      <c r="A44" s="34" t="s">
        <v>96</v>
      </c>
      <c r="B44" s="35" t="s">
        <v>97</v>
      </c>
      <c r="C44" s="36" t="s">
        <v>98</v>
      </c>
      <c r="D44" s="37">
        <v>221.8</v>
      </c>
      <c r="E44" s="12"/>
      <c r="F44" s="11">
        <f>ROUND(D44*E44,2)</f>
        <v>0</v>
      </c>
      <c r="ZY44" t="s">
        <v>99</v>
      </c>
      <c r="ZZ44" s="3" t="s">
        <v>100</v>
      </c>
    </row>
    <row r="45" spans="1:702" x14ac:dyDescent="0.4">
      <c r="A45" s="38"/>
      <c r="B45" s="39"/>
      <c r="C45" s="27"/>
      <c r="D45" s="27"/>
      <c r="E45" s="10"/>
      <c r="F45" s="13"/>
    </row>
    <row r="46" spans="1:702" x14ac:dyDescent="0.4">
      <c r="A46" s="40"/>
      <c r="B46" s="41" t="s">
        <v>101</v>
      </c>
      <c r="C46" s="27"/>
      <c r="D46" s="27"/>
      <c r="E46" s="10"/>
      <c r="F46" s="14">
        <f>SUBTOTAL(109,F44:F45)</f>
        <v>0</v>
      </c>
      <c r="G46" s="4"/>
      <c r="ZY46" t="s">
        <v>102</v>
      </c>
    </row>
    <row r="47" spans="1:702" x14ac:dyDescent="0.4">
      <c r="A47" s="38"/>
      <c r="B47" s="39"/>
      <c r="C47" s="27"/>
      <c r="D47" s="27"/>
      <c r="E47" s="10"/>
      <c r="F47" s="9"/>
    </row>
    <row r="48" spans="1:702" x14ac:dyDescent="0.4">
      <c r="A48" s="42"/>
      <c r="B48" s="43"/>
      <c r="C48" s="27"/>
      <c r="D48" s="27"/>
      <c r="E48" s="10"/>
      <c r="F48" s="13"/>
    </row>
    <row r="49" spans="1:701" ht="15.45" x14ac:dyDescent="0.4">
      <c r="A49" s="44"/>
      <c r="B49" s="45" t="s">
        <v>103</v>
      </c>
      <c r="C49" s="27"/>
      <c r="D49" s="27"/>
      <c r="E49" s="10"/>
      <c r="F49" s="14">
        <f>SUBTOTAL(109,F35:F48)</f>
        <v>0</v>
      </c>
      <c r="G49" s="4"/>
      <c r="ZY49" t="s">
        <v>104</v>
      </c>
    </row>
    <row r="50" spans="1:701" x14ac:dyDescent="0.4">
      <c r="A50" s="50"/>
      <c r="B50" s="51"/>
      <c r="C50" s="27"/>
      <c r="D50" s="27"/>
      <c r="E50" s="10"/>
      <c r="F50" s="9"/>
    </row>
    <row r="51" spans="1:701" x14ac:dyDescent="0.4">
      <c r="A51" s="42"/>
      <c r="B51" s="43"/>
      <c r="C51" s="52"/>
      <c r="D51" s="52"/>
      <c r="E51" s="13"/>
      <c r="F51" s="13"/>
    </row>
    <row r="52" spans="1:701" x14ac:dyDescent="0.4">
      <c r="A52" s="5"/>
      <c r="B52" s="5"/>
      <c r="C52" s="5"/>
      <c r="D52" s="5"/>
      <c r="E52" s="5"/>
      <c r="F52" s="5"/>
    </row>
    <row r="53" spans="1:701" ht="29.15" x14ac:dyDescent="0.4">
      <c r="B53" s="6" t="s">
        <v>105</v>
      </c>
      <c r="F53" s="7">
        <f>SUBTOTAL(109,F4:F51)</f>
        <v>0</v>
      </c>
      <c r="ZY53" t="s">
        <v>106</v>
      </c>
    </row>
    <row r="54" spans="1:701" x14ac:dyDescent="0.4">
      <c r="A54" s="8">
        <v>20</v>
      </c>
      <c r="B54" s="6" t="str">
        <f>CONCATENATE("Montant TVA (",A54,"%)")</f>
        <v>Montant TVA (20%)</v>
      </c>
      <c r="F54" s="7">
        <f>(F53*A54)/100</f>
        <v>0</v>
      </c>
      <c r="ZY54" t="s">
        <v>107</v>
      </c>
    </row>
    <row r="55" spans="1:701" x14ac:dyDescent="0.4">
      <c r="B55" s="6" t="s">
        <v>108</v>
      </c>
      <c r="F55" s="7">
        <f>F53+F54</f>
        <v>0</v>
      </c>
      <c r="ZY55" t="s">
        <v>109</v>
      </c>
    </row>
    <row r="56" spans="1:701" x14ac:dyDescent="0.4">
      <c r="F56" s="7"/>
    </row>
    <row r="57" spans="1:701" x14ac:dyDescent="0.4">
      <c r="F57" s="7"/>
    </row>
  </sheetData>
  <sheetProtection algorithmName="SHA-512" hashValue="ArubHCn46UliUk92OPBZkRL1kfCbd3y4aBMssndWDNgiC2TGUiYwie0Y+W2Sf3pXI1Cl7vFAUd/N3wzvFsxrWA==" saltValue="Ds3BUrgBMs9/Nmxm4dtMSg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8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ENDUITS DE FACADES -</vt:lpstr>
      <vt:lpstr>'Lot N°04 ENDUITS DE FACADES -'!Impression_des_titres</vt:lpstr>
      <vt:lpstr>'Lot N°04 ENDUITS DE FACADES 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2025-02-11T14:50:34Z</cp:lastPrinted>
  <dcterms:created xsi:type="dcterms:W3CDTF">2025-02-11T13:51:51Z</dcterms:created>
  <dcterms:modified xsi:type="dcterms:W3CDTF">2025-02-11T16:57:29Z</dcterms:modified>
</cp:coreProperties>
</file>