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1315" windowHeight="10545"/>
  </bookViews>
  <sheets>
    <sheet name="DPGF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E62" i="1"/>
  <c r="E61"/>
  <c r="E10"/>
  <c r="E13" s="1"/>
  <c r="E18" s="1"/>
  <c r="E29" s="1"/>
  <c r="E63" l="1"/>
  <c r="E64" s="1"/>
</calcChain>
</file>

<file path=xl/sharedStrings.xml><?xml version="1.0" encoding="utf-8"?>
<sst xmlns="http://schemas.openxmlformats.org/spreadsheetml/2006/main" count="130" uniqueCount="123">
  <si>
    <t>Poste</t>
  </si>
  <si>
    <t>Désignation de la prestation</t>
  </si>
  <si>
    <t>TOTAL</t>
  </si>
  <si>
    <t>I</t>
  </si>
  <si>
    <t>I.1</t>
  </si>
  <si>
    <t>Etude de sol - mission G3</t>
  </si>
  <si>
    <t>I.2</t>
  </si>
  <si>
    <t>DOSSIER DES OUVRAGES EXECUTES</t>
  </si>
  <si>
    <t>I.3</t>
  </si>
  <si>
    <t>Formation du personnel exploitant</t>
  </si>
  <si>
    <t>SOUS-TOTAL I</t>
  </si>
  <si>
    <t>II</t>
  </si>
  <si>
    <t>PREPARATION DE CHANTIER</t>
  </si>
  <si>
    <t>II.1</t>
  </si>
  <si>
    <t>Cloture du chantier</t>
  </si>
  <si>
    <t>Panneau de chantier</t>
  </si>
  <si>
    <t>II.2</t>
  </si>
  <si>
    <t>Décapage et stockage de la terre végétale en cordons</t>
  </si>
  <si>
    <t>Création pistes d'accès et de chantier</t>
  </si>
  <si>
    <t>Piquetage et implantation des ouvrages</t>
  </si>
  <si>
    <t>II.3</t>
  </si>
  <si>
    <t>TERRASSEMENTS GENERAUX</t>
  </si>
  <si>
    <t>Terrassements en déblais et mise en stock</t>
  </si>
  <si>
    <t>Pompage pour épuisement venues d'eau - toutes phases de chantier</t>
  </si>
  <si>
    <t>Cloutage</t>
  </si>
  <si>
    <t>Terrassements en remblais avec matériaux du site</t>
  </si>
  <si>
    <t>Terrassements en remblais avec matériaux d'apport, y compris apport</t>
  </si>
  <si>
    <t>SOUS-TOTAL II</t>
  </si>
  <si>
    <t>III</t>
  </si>
  <si>
    <t>TRAVAUX</t>
  </si>
  <si>
    <t>III.1</t>
  </si>
  <si>
    <t>ARRIVEE DES EFFLUENTS</t>
  </si>
  <si>
    <t>III.2</t>
  </si>
  <si>
    <t>PRETRAITEMENTS</t>
  </si>
  <si>
    <t>III.3</t>
  </si>
  <si>
    <t>TRAITEMENT BIOLOGIQUE</t>
  </si>
  <si>
    <t>III.6</t>
  </si>
  <si>
    <t>CANALISATIONS INTERNES</t>
  </si>
  <si>
    <t>AMENAGEMENTS GENERAUX</t>
  </si>
  <si>
    <t>Voiries lourdes intérieures - GNT</t>
  </si>
  <si>
    <t>TOTAL STATION D'EPURATION H.T.</t>
  </si>
  <si>
    <t>MONTANT T.V.A. 20 %</t>
  </si>
  <si>
    <t>MONTANT TOTAL T.T.C.</t>
  </si>
  <si>
    <t>Décomposition du Prix Global et Forfaitaire</t>
  </si>
  <si>
    <t>Commune d'Orelle</t>
  </si>
  <si>
    <t>Réhabilitation de la station d’épuration du Chalet Chinal Donat</t>
  </si>
  <si>
    <t>Etudes et plans d'exécution</t>
  </si>
  <si>
    <r>
      <rPr>
        <strike/>
        <sz val="10"/>
        <color theme="1"/>
        <rFont val="Calibri"/>
        <family val="2"/>
        <scheme val="minor"/>
      </rPr>
      <t>Installation  et enlèvement base vie y compris entretien du chantier et des abords</t>
    </r>
    <r>
      <rPr>
        <sz val="10"/>
        <color theme="1"/>
        <rFont val="Calibri"/>
        <family val="2"/>
        <scheme val="minor"/>
      </rPr>
      <t xml:space="preserve"> (mise à disposition salle hors sac par la commune)</t>
    </r>
  </si>
  <si>
    <t>Dispositif de ventilation des filtres, à remonter en toiture de salle hors sac</t>
  </si>
  <si>
    <t>CONTRÔLE</t>
  </si>
  <si>
    <t>Clôture type "à moutons" autour des ouvrages, avec piquets amovibles (1 piquet tous les 2m)</t>
  </si>
  <si>
    <t>Ancrage béton de la canalisation au point de rejet</t>
  </si>
  <si>
    <t>Nettoyage et remise en état final</t>
  </si>
  <si>
    <t>pm</t>
  </si>
  <si>
    <t>MV1</t>
  </si>
  <si>
    <t>MV2</t>
  </si>
  <si>
    <t>MV3</t>
  </si>
  <si>
    <t>MV4</t>
  </si>
  <si>
    <t>Moins value au prix 3.2.1 pour pose fosse en conditions standard (sur lit de sable au lieu de radier béton)</t>
  </si>
  <si>
    <t>Moins value au prix 3.2.1 pour pose fosse en absence de venue d'eau (ancrage non nécessaire)</t>
  </si>
  <si>
    <t>Moins value au prix 3.3.1 pour pose filtres en conditions standard (sur lit de sable au lieu de radier béton)</t>
  </si>
  <si>
    <t>Moins value au prix 3.3.1 pour pose filtres en absence de venue d'eau (ancrage non nécessaire)</t>
  </si>
  <si>
    <t>SOUS-TOTAL III</t>
  </si>
  <si>
    <t>Moins values applicables selon résultats de l'étude géotechnique G3</t>
  </si>
  <si>
    <t>Constat d'huissier, (zone chantier Plan Bouchet)</t>
  </si>
  <si>
    <t>Etudes</t>
  </si>
  <si>
    <t>I.4</t>
  </si>
  <si>
    <t>I.5</t>
  </si>
  <si>
    <t>I.6</t>
  </si>
  <si>
    <t>III.4</t>
  </si>
  <si>
    <t>III.5</t>
  </si>
  <si>
    <t>III.7</t>
  </si>
  <si>
    <t>III.8</t>
  </si>
  <si>
    <t>III.9</t>
  </si>
  <si>
    <t>IV</t>
  </si>
  <si>
    <t>IV.1</t>
  </si>
  <si>
    <t>IV.1.1</t>
  </si>
  <si>
    <t>IV.1.2</t>
  </si>
  <si>
    <t>IV.1.3</t>
  </si>
  <si>
    <t>IV.2</t>
  </si>
  <si>
    <t>IV.2.1</t>
  </si>
  <si>
    <t>IV.2.2</t>
  </si>
  <si>
    <t>IV.2.3</t>
  </si>
  <si>
    <t>IV.3</t>
  </si>
  <si>
    <t>IV.3.1</t>
  </si>
  <si>
    <t>IV.3.2</t>
  </si>
  <si>
    <t>IV.3.3</t>
  </si>
  <si>
    <t>IV.3.4</t>
  </si>
  <si>
    <t>IV.4.1</t>
  </si>
  <si>
    <t>IV.5.1</t>
  </si>
  <si>
    <t>IV.5.2</t>
  </si>
  <si>
    <t>IV.6</t>
  </si>
  <si>
    <t>IV.6.1</t>
  </si>
  <si>
    <t>IV.6.2</t>
  </si>
  <si>
    <t>IV.6.3</t>
  </si>
  <si>
    <t>IV.3.5</t>
  </si>
  <si>
    <t>IV.3.6</t>
  </si>
  <si>
    <t>Desserte en eau potable - piquage sur conduite existante, compteur, bouche incongelable</t>
  </si>
  <si>
    <t>SOUS-TOTAL IV</t>
  </si>
  <si>
    <t>Montant HT</t>
  </si>
  <si>
    <t>IV.2.4</t>
  </si>
  <si>
    <t>Ventilation de la fosse, à raccorder à ventilation existante du bac dégraisseur</t>
  </si>
  <si>
    <t>Regard  Ø 1000 de jonction avant décanteur digesteur</t>
  </si>
  <si>
    <t>Regard Ø 1000  de jonction salle hors sac</t>
  </si>
  <si>
    <t>Regard Ø 1000  avant fosse toutes eaux</t>
  </si>
  <si>
    <t>IV.1.4</t>
  </si>
  <si>
    <t>Regard de collecte eaux prétraitées et répartition vers filtres</t>
  </si>
  <si>
    <t>Réseau d'interception des réseaux, du regard de jonction au regard avant fosse toutes eaux, y compris croisement de réseaux, en PP 160</t>
  </si>
  <si>
    <t>Réseau d'eaux usées interne (du prétraitement au traitement, du traitement au rejet) en PP160 et PP125</t>
  </si>
  <si>
    <t>Drains et réseau d'évacuation des eaux drainées (ouvrages et tranchées), en 200, et 160  autour des filtres</t>
  </si>
  <si>
    <t>Couverture pour protection circulation des engins de damage et déneigement (à décrire dans le mémoire)</t>
  </si>
  <si>
    <t>Dispositif de mise hors gel de la fosse (à décrire dans le mémoire)</t>
  </si>
  <si>
    <t>Dispositif de mise hors gel  des éléments hydrauliques des filtres (à décrire dans le mémoire)</t>
  </si>
  <si>
    <t>Réseau d'eau potable (PE 40)</t>
  </si>
  <si>
    <t>Regards de collecte des eaux traitées des filtres (1 par filtre Ø600 PE )</t>
  </si>
  <si>
    <t>Regards d'inspection drains des ouvrages de traitement (Ø600 PE)</t>
  </si>
  <si>
    <t>Regard de jonction drains des filtres et drain principal (Ø600 PE)</t>
  </si>
  <si>
    <t>Regard de contrôle de sortie des filtres (Ø1000)</t>
  </si>
  <si>
    <t>Canal de mesure de débit type Venturi</t>
  </si>
  <si>
    <t xml:space="preserve">équipements </t>
  </si>
  <si>
    <t>terrassement, pose, GC</t>
  </si>
  <si>
    <t>Fosse toutes eaux 50 m3 avec préfiltre, matériaux de remblaiement, pose avec contraintes géotechniques (radier béton, ancrage)</t>
  </si>
  <si>
    <t>Filtres compacts 120 EH avec matériaux de remblaiement, pose avec contraintes géotechniques (radier béton, ancrage)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</si>
</sst>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0.00&quot; € HT&quot;"/>
    <numFmt numFmtId="165" formatCode="#,##0.00\ &quot;€&quot;"/>
  </numFmts>
  <fonts count="10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4"/>
      <color theme="1"/>
      <name val="Arial"/>
      <family val="2"/>
    </font>
    <font>
      <strike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C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1">
    <xf numFmtId="0" fontId="0" fillId="0" borderId="0" xfId="0"/>
    <xf numFmtId="0" fontId="2" fillId="3" borderId="1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vertical="center"/>
    </xf>
    <xf numFmtId="0" fontId="2" fillId="3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horizontal="center" vertical="center"/>
    </xf>
    <xf numFmtId="165" fontId="3" fillId="2" borderId="10" xfId="0" applyNumberFormat="1" applyFont="1" applyFill="1" applyBorder="1" applyAlignment="1" applyProtection="1">
      <alignment horizontal="right" vertical="center" indent="1"/>
    </xf>
    <xf numFmtId="0" fontId="4" fillId="0" borderId="3" xfId="0" applyFont="1" applyFill="1" applyBorder="1" applyAlignment="1" applyProtection="1">
      <alignment horizontal="center" vertical="center"/>
    </xf>
    <xf numFmtId="165" fontId="4" fillId="0" borderId="12" xfId="0" applyNumberFormat="1" applyFont="1" applyBorder="1" applyAlignment="1" applyProtection="1">
      <alignment horizontal="right" vertical="center" indent="1"/>
    </xf>
    <xf numFmtId="0" fontId="5" fillId="4" borderId="13" xfId="0" applyFont="1" applyFill="1" applyBorder="1" applyAlignment="1" applyProtection="1">
      <alignment horizontal="center" vertical="center"/>
    </xf>
    <xf numFmtId="0" fontId="1" fillId="4" borderId="14" xfId="0" applyFont="1" applyFill="1" applyBorder="1" applyAlignment="1" applyProtection="1">
      <alignment horizontal="right" indent="1"/>
    </xf>
    <xf numFmtId="165" fontId="1" fillId="4" borderId="16" xfId="0" applyNumberFormat="1" applyFont="1" applyFill="1" applyBorder="1" applyAlignment="1" applyProtection="1">
      <alignment horizontal="right" vertical="center" indent="1"/>
    </xf>
    <xf numFmtId="165" fontId="4" fillId="0" borderId="12" xfId="0" applyNumberFormat="1" applyFont="1" applyFill="1" applyBorder="1" applyAlignment="1" applyProtection="1">
      <alignment horizontal="right" vertical="center" indent="1"/>
    </xf>
    <xf numFmtId="0" fontId="3" fillId="0" borderId="8" xfId="0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165" fontId="3" fillId="2" borderId="7" xfId="0" applyNumberFormat="1" applyFont="1" applyFill="1" applyBorder="1" applyAlignment="1" applyProtection="1">
      <alignment horizontal="right" vertical="center" indent="1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right" indent="1"/>
    </xf>
    <xf numFmtId="165" fontId="4" fillId="2" borderId="12" xfId="0" applyNumberFormat="1" applyFont="1" applyFill="1" applyBorder="1" applyAlignment="1" applyProtection="1">
      <alignment horizontal="right" indent="1"/>
    </xf>
    <xf numFmtId="0" fontId="2" fillId="3" borderId="20" xfId="0" applyFont="1" applyFill="1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right" indent="1"/>
    </xf>
    <xf numFmtId="165" fontId="2" fillId="3" borderId="22" xfId="0" applyNumberFormat="1" applyFont="1" applyFill="1" applyBorder="1" applyAlignment="1" applyProtection="1">
      <alignment horizontal="right" indent="1"/>
    </xf>
    <xf numFmtId="0" fontId="6" fillId="0" borderId="0" xfId="0" applyFont="1" applyProtection="1"/>
    <xf numFmtId="0" fontId="4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indent="1"/>
    </xf>
    <xf numFmtId="165" fontId="2" fillId="0" borderId="0" xfId="0" applyNumberFormat="1" applyFont="1" applyFill="1" applyBorder="1" applyAlignment="1" applyProtection="1">
      <alignment horizontal="right" indent="1"/>
    </xf>
    <xf numFmtId="0" fontId="0" fillId="0" borderId="17" xfId="0" applyBorder="1"/>
    <xf numFmtId="165" fontId="4" fillId="0" borderId="7" xfId="0" applyNumberFormat="1" applyFont="1" applyFill="1" applyBorder="1" applyAlignment="1" applyProtection="1">
      <alignment horizontal="right" vertical="center" indent="1"/>
    </xf>
    <xf numFmtId="0" fontId="0" fillId="0" borderId="4" xfId="0" applyBorder="1"/>
    <xf numFmtId="0" fontId="0" fillId="0" borderId="20" xfId="0" applyFill="1" applyBorder="1"/>
    <xf numFmtId="165" fontId="0" fillId="0" borderId="10" xfId="1" applyNumberFormat="1" applyFont="1" applyBorder="1"/>
    <xf numFmtId="165" fontId="0" fillId="0" borderId="26" xfId="1" applyNumberFormat="1" applyFont="1" applyBorder="1"/>
    <xf numFmtId="165" fontId="0" fillId="0" borderId="22" xfId="1" applyNumberFormat="1" applyFont="1" applyBorder="1"/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1" xfId="0" applyBorder="1" applyAlignment="1">
      <alignment wrapText="1"/>
    </xf>
    <xf numFmtId="0" fontId="2" fillId="3" borderId="18" xfId="0" applyFont="1" applyFill="1" applyBorder="1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4" fillId="0" borderId="11" xfId="0" applyFont="1" applyFill="1" applyBorder="1" applyProtection="1"/>
    <xf numFmtId="0" fontId="1" fillId="4" borderId="15" xfId="0" applyFont="1" applyFill="1" applyBorder="1" applyAlignment="1" applyProtection="1">
      <alignment horizontal="right" indent="1"/>
    </xf>
    <xf numFmtId="0" fontId="4" fillId="0" borderId="11" xfId="0" applyFont="1" applyFill="1" applyBorder="1" applyAlignment="1" applyProtection="1">
      <alignment wrapText="1"/>
    </xf>
    <xf numFmtId="0" fontId="4" fillId="0" borderId="11" xfId="0" applyFont="1" applyBorder="1" applyProtection="1"/>
    <xf numFmtId="0" fontId="3" fillId="2" borderId="18" xfId="0" applyFont="1" applyFill="1" applyBorder="1" applyAlignment="1" applyProtection="1">
      <alignment vertical="center"/>
    </xf>
    <xf numFmtId="0" fontId="4" fillId="2" borderId="11" xfId="0" applyFont="1" applyFill="1" applyBorder="1" applyAlignment="1" applyProtection="1">
      <alignment horizontal="right" indent="1"/>
    </xf>
    <xf numFmtId="0" fontId="2" fillId="3" borderId="23" xfId="0" applyFont="1" applyFill="1" applyBorder="1" applyAlignment="1" applyProtection="1">
      <alignment horizontal="right" indent="1"/>
    </xf>
    <xf numFmtId="0" fontId="1" fillId="4" borderId="18" xfId="0" applyFont="1" applyFill="1" applyBorder="1" applyAlignment="1" applyProtection="1">
      <alignment horizontal="right" indent="1"/>
    </xf>
    <xf numFmtId="0" fontId="3" fillId="4" borderId="13" xfId="0" applyFont="1" applyFill="1" applyBorder="1" applyAlignment="1" applyProtection="1">
      <alignment horizontal="right" indent="1"/>
    </xf>
    <xf numFmtId="0" fontId="3" fillId="4" borderId="16" xfId="0" applyFont="1" applyFill="1" applyBorder="1" applyAlignment="1" applyProtection="1">
      <alignment horizontal="right" indent="1"/>
    </xf>
    <xf numFmtId="0" fontId="3" fillId="4" borderId="13" xfId="0" applyFont="1" applyFill="1" applyBorder="1" applyAlignment="1" applyProtection="1">
      <alignment horizontal="center" vertical="center"/>
    </xf>
    <xf numFmtId="0" fontId="3" fillId="4" borderId="14" xfId="0" applyFont="1" applyFill="1" applyBorder="1" applyAlignment="1" applyProtection="1">
      <alignment horizontal="right" indent="1"/>
    </xf>
    <xf numFmtId="165" fontId="3" fillId="4" borderId="16" xfId="0" applyNumberFormat="1" applyFont="1" applyFill="1" applyBorder="1" applyAlignment="1" applyProtection="1">
      <alignment horizontal="right" indent="1"/>
    </xf>
    <xf numFmtId="0" fontId="4" fillId="0" borderId="0" xfId="0" applyFont="1" applyFill="1" applyBorder="1" applyAlignment="1" applyProtection="1">
      <alignment vertical="center" wrapText="1"/>
    </xf>
    <xf numFmtId="0" fontId="1" fillId="4" borderId="14" xfId="0" applyFont="1" applyFill="1" applyBorder="1" applyAlignment="1" applyProtection="1">
      <alignment horizontal="right" wrapText="1"/>
    </xf>
    <xf numFmtId="0" fontId="2" fillId="3" borderId="6" xfId="0" applyFont="1" applyFill="1" applyBorder="1" applyAlignment="1" applyProtection="1">
      <alignment vertical="center" wrapText="1"/>
    </xf>
    <xf numFmtId="0" fontId="3" fillId="2" borderId="9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wrapText="1"/>
    </xf>
    <xf numFmtId="0" fontId="3" fillId="2" borderId="6" xfId="0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wrapText="1"/>
    </xf>
    <xf numFmtId="0" fontId="4" fillId="0" borderId="24" xfId="0" applyFont="1" applyFill="1" applyBorder="1" applyAlignment="1" applyProtection="1">
      <alignment horizontal="center" vertical="center"/>
    </xf>
    <xf numFmtId="165" fontId="4" fillId="0" borderId="25" xfId="0" applyNumberFormat="1" applyFont="1" applyFill="1" applyBorder="1" applyAlignment="1" applyProtection="1">
      <alignment horizontal="right" vertical="center" indent="1"/>
    </xf>
    <xf numFmtId="0" fontId="4" fillId="0" borderId="23" xfId="0" applyFont="1" applyFill="1" applyBorder="1" applyAlignment="1" applyProtection="1">
      <alignment wrapText="1"/>
    </xf>
    <xf numFmtId="0" fontId="0" fillId="0" borderId="27" xfId="0" applyBorder="1"/>
    <xf numFmtId="0" fontId="4" fillId="0" borderId="2" xfId="0" applyFont="1" applyFill="1" applyBorder="1" applyAlignment="1" applyProtection="1">
      <alignment wrapText="1"/>
    </xf>
    <xf numFmtId="0" fontId="4" fillId="0" borderId="19" xfId="0" applyFont="1" applyFill="1" applyBorder="1" applyAlignment="1" applyProtection="1">
      <alignment wrapText="1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 wrapText="1"/>
    </xf>
    <xf numFmtId="164" fontId="1" fillId="2" borderId="16" xfId="0" applyNumberFormat="1" applyFont="1" applyFill="1" applyBorder="1" applyAlignment="1" applyProtection="1">
      <alignment horizontal="center" vertical="center"/>
    </xf>
    <xf numFmtId="0" fontId="9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0"/>
  <sheetViews>
    <sheetView tabSelected="1" zoomScaleNormal="100" workbookViewId="0">
      <selection activeCell="F10" sqref="F10"/>
    </sheetView>
  </sheetViews>
  <sheetFormatPr baseColWidth="10" defaultRowHeight="15"/>
  <cols>
    <col min="1" max="1" width="9.85546875" customWidth="1"/>
    <col min="2" max="2" width="50.5703125" customWidth="1"/>
    <col min="3" max="4" width="12.28515625" customWidth="1"/>
    <col min="5" max="5" width="14" customWidth="1"/>
  </cols>
  <sheetData>
    <row r="1" spans="1:5" ht="18">
      <c r="A1" s="22" t="s">
        <v>43</v>
      </c>
    </row>
    <row r="2" spans="1:5" ht="17.25">
      <c r="A2" s="70" t="s">
        <v>44</v>
      </c>
    </row>
    <row r="3" spans="1:5" ht="17.25">
      <c r="A3" s="70" t="s">
        <v>45</v>
      </c>
    </row>
    <row r="4" spans="1:5" ht="15.75" thickBot="1"/>
    <row r="5" spans="1:5" ht="26.25" thickBot="1">
      <c r="A5" s="66" t="s">
        <v>0</v>
      </c>
      <c r="B5" s="66" t="s">
        <v>1</v>
      </c>
      <c r="C5" s="67" t="s">
        <v>119</v>
      </c>
      <c r="D5" s="68" t="s">
        <v>120</v>
      </c>
      <c r="E5" s="69" t="s">
        <v>2</v>
      </c>
    </row>
    <row r="6" spans="1:5">
      <c r="A6" s="1" t="s">
        <v>3</v>
      </c>
      <c r="B6" s="2" t="s">
        <v>65</v>
      </c>
      <c r="C6" s="37"/>
      <c r="D6" s="37"/>
      <c r="E6" s="3"/>
    </row>
    <row r="7" spans="1:5">
      <c r="A7" s="6" t="s">
        <v>4</v>
      </c>
      <c r="B7" s="53" t="s">
        <v>5</v>
      </c>
      <c r="C7" s="39"/>
      <c r="D7" s="39"/>
      <c r="E7" s="7">
        <v>0</v>
      </c>
    </row>
    <row r="8" spans="1:5">
      <c r="A8" s="6" t="s">
        <v>6</v>
      </c>
      <c r="B8" s="53" t="s">
        <v>64</v>
      </c>
      <c r="C8" s="39"/>
      <c r="D8" s="39"/>
      <c r="E8" s="7">
        <v>0</v>
      </c>
    </row>
    <row r="9" spans="1:5">
      <c r="A9" s="6" t="s">
        <v>8</v>
      </c>
      <c r="B9" s="23" t="s">
        <v>46</v>
      </c>
      <c r="C9" s="40"/>
      <c r="D9" s="40"/>
      <c r="E9" s="7">
        <v>0</v>
      </c>
    </row>
    <row r="10" spans="1:5">
      <c r="A10" s="60" t="s">
        <v>66</v>
      </c>
      <c r="B10" s="53" t="s">
        <v>7</v>
      </c>
      <c r="C10" s="39"/>
      <c r="D10" s="39"/>
      <c r="E10" s="61">
        <f>SUM(E11:E12)</f>
        <v>0</v>
      </c>
    </row>
    <row r="11" spans="1:5">
      <c r="A11" s="6" t="s">
        <v>67</v>
      </c>
      <c r="B11" s="23" t="s">
        <v>52</v>
      </c>
      <c r="C11" s="40"/>
      <c r="D11" s="40"/>
      <c r="E11" s="7">
        <v>0</v>
      </c>
    </row>
    <row r="12" spans="1:5" ht="15.75" thickBot="1">
      <c r="A12" s="6" t="s">
        <v>68</v>
      </c>
      <c r="B12" s="23" t="s">
        <v>9</v>
      </c>
      <c r="C12" s="40"/>
      <c r="D12" s="40"/>
      <c r="E12" s="7">
        <v>0</v>
      </c>
    </row>
    <row r="13" spans="1:5" ht="15.75" thickBot="1">
      <c r="A13" s="8"/>
      <c r="B13" s="54" t="s">
        <v>10</v>
      </c>
      <c r="C13" s="41"/>
      <c r="D13" s="41"/>
      <c r="E13" s="10">
        <f>SUM(E7:E12)</f>
        <v>0</v>
      </c>
    </row>
    <row r="14" spans="1:5">
      <c r="A14" s="1" t="s">
        <v>11</v>
      </c>
      <c r="B14" s="55" t="s">
        <v>12</v>
      </c>
      <c r="C14" s="37"/>
      <c r="D14" s="37"/>
      <c r="E14" s="3"/>
    </row>
    <row r="15" spans="1:5" ht="39">
      <c r="A15" s="6" t="s">
        <v>13</v>
      </c>
      <c r="B15" s="23" t="s">
        <v>47</v>
      </c>
      <c r="C15" s="42"/>
      <c r="D15" s="42"/>
      <c r="E15" s="11" t="s">
        <v>53</v>
      </c>
    </row>
    <row r="16" spans="1:5">
      <c r="A16" s="6" t="s">
        <v>16</v>
      </c>
      <c r="B16" s="23" t="s">
        <v>14</v>
      </c>
      <c r="C16" s="40"/>
      <c r="D16" s="40"/>
      <c r="E16" s="11">
        <v>0</v>
      </c>
    </row>
    <row r="17" spans="1:5" ht="15.75" thickBot="1">
      <c r="A17" s="6" t="s">
        <v>20</v>
      </c>
      <c r="B17" s="23" t="s">
        <v>15</v>
      </c>
      <c r="C17" s="40"/>
      <c r="D17" s="40"/>
      <c r="E17" s="11">
        <v>0</v>
      </c>
    </row>
    <row r="18" spans="1:5" ht="15.75" thickBot="1">
      <c r="A18" s="8"/>
      <c r="B18" s="54" t="s">
        <v>27</v>
      </c>
      <c r="C18" s="41"/>
      <c r="D18" s="41"/>
      <c r="E18" s="10">
        <f>SUM(E13:E17)</f>
        <v>0</v>
      </c>
    </row>
    <row r="19" spans="1:5">
      <c r="A19" s="1" t="s">
        <v>28</v>
      </c>
      <c r="B19" s="55" t="s">
        <v>21</v>
      </c>
      <c r="C19" s="37"/>
      <c r="D19" s="37"/>
      <c r="E19" s="3"/>
    </row>
    <row r="20" spans="1:5">
      <c r="A20" s="60" t="s">
        <v>30</v>
      </c>
      <c r="B20" s="23" t="s">
        <v>17</v>
      </c>
      <c r="C20" s="40"/>
      <c r="D20" s="40"/>
      <c r="E20" s="11">
        <v>0</v>
      </c>
    </row>
    <row r="21" spans="1:5">
      <c r="A21" s="60" t="s">
        <v>32</v>
      </c>
      <c r="B21" s="23" t="s">
        <v>18</v>
      </c>
      <c r="C21" s="40"/>
      <c r="D21" s="40"/>
      <c r="E21" s="11">
        <v>0</v>
      </c>
    </row>
    <row r="22" spans="1:5">
      <c r="A22" s="6" t="s">
        <v>34</v>
      </c>
      <c r="B22" s="23" t="s">
        <v>19</v>
      </c>
      <c r="C22" s="40"/>
      <c r="D22" s="40"/>
      <c r="E22" s="11">
        <v>0</v>
      </c>
    </row>
    <row r="23" spans="1:5">
      <c r="A23" s="6" t="s">
        <v>69</v>
      </c>
      <c r="B23" s="23" t="s">
        <v>22</v>
      </c>
      <c r="C23" s="40"/>
      <c r="D23" s="40"/>
      <c r="E23" s="11">
        <v>0</v>
      </c>
    </row>
    <row r="24" spans="1:5" ht="26.25">
      <c r="A24" s="6" t="s">
        <v>70</v>
      </c>
      <c r="B24" s="23" t="s">
        <v>23</v>
      </c>
      <c r="C24" s="40"/>
      <c r="D24" s="40"/>
      <c r="E24" s="11">
        <v>0</v>
      </c>
    </row>
    <row r="25" spans="1:5">
      <c r="A25" s="6" t="s">
        <v>36</v>
      </c>
      <c r="B25" s="23" t="s">
        <v>24</v>
      </c>
      <c r="C25" s="40"/>
      <c r="D25" s="40"/>
      <c r="E25" s="11">
        <v>0</v>
      </c>
    </row>
    <row r="26" spans="1:5">
      <c r="A26" s="6" t="s">
        <v>71</v>
      </c>
      <c r="B26" s="23" t="s">
        <v>25</v>
      </c>
      <c r="C26" s="40"/>
      <c r="D26" s="40"/>
      <c r="E26" s="11">
        <v>0</v>
      </c>
    </row>
    <row r="27" spans="1:5" ht="26.25">
      <c r="A27" s="6" t="s">
        <v>72</v>
      </c>
      <c r="B27" s="23" t="s">
        <v>26</v>
      </c>
      <c r="C27" s="40"/>
      <c r="D27" s="40"/>
      <c r="E27" s="11">
        <v>0</v>
      </c>
    </row>
    <row r="28" spans="1:5" ht="27" thickBot="1">
      <c r="A28" s="6" t="s">
        <v>73</v>
      </c>
      <c r="B28" s="23" t="s">
        <v>109</v>
      </c>
      <c r="C28" s="40"/>
      <c r="D28" s="40"/>
      <c r="E28" s="11">
        <v>0</v>
      </c>
    </row>
    <row r="29" spans="1:5" ht="15.75" thickBot="1">
      <c r="A29" s="8"/>
      <c r="B29" s="54" t="s">
        <v>62</v>
      </c>
      <c r="C29" s="41"/>
      <c r="D29" s="41"/>
      <c r="E29" s="10">
        <f>SUM(E16:E28)</f>
        <v>0</v>
      </c>
    </row>
    <row r="30" spans="1:5">
      <c r="A30" s="1" t="s">
        <v>74</v>
      </c>
      <c r="B30" s="55" t="s">
        <v>29</v>
      </c>
      <c r="C30" s="37"/>
      <c r="D30" s="37"/>
      <c r="E30" s="3"/>
    </row>
    <row r="31" spans="1:5">
      <c r="A31" s="4" t="s">
        <v>75</v>
      </c>
      <c r="B31" s="56" t="s">
        <v>31</v>
      </c>
      <c r="C31" s="38"/>
      <c r="D31" s="38"/>
      <c r="E31" s="5"/>
    </row>
    <row r="32" spans="1:5" ht="39">
      <c r="A32" s="6" t="s">
        <v>76</v>
      </c>
      <c r="B32" s="23" t="s">
        <v>107</v>
      </c>
      <c r="C32" s="42"/>
      <c r="D32" s="42"/>
      <c r="E32" s="11">
        <v>0</v>
      </c>
    </row>
    <row r="33" spans="1:5">
      <c r="A33" s="6" t="s">
        <v>77</v>
      </c>
      <c r="B33" s="23" t="s">
        <v>102</v>
      </c>
      <c r="C33" s="40"/>
      <c r="D33" s="40"/>
      <c r="E33" s="11">
        <v>0</v>
      </c>
    </row>
    <row r="34" spans="1:5">
      <c r="A34" s="6" t="s">
        <v>78</v>
      </c>
      <c r="B34" s="23" t="s">
        <v>103</v>
      </c>
      <c r="C34" s="40"/>
      <c r="D34" s="40"/>
      <c r="E34" s="11">
        <v>0</v>
      </c>
    </row>
    <row r="35" spans="1:5">
      <c r="A35" s="6" t="s">
        <v>105</v>
      </c>
      <c r="B35" s="23" t="s">
        <v>104</v>
      </c>
      <c r="C35" s="40"/>
      <c r="D35" s="40"/>
      <c r="E35" s="11">
        <v>0</v>
      </c>
    </row>
    <row r="36" spans="1:5">
      <c r="A36" s="4" t="s">
        <v>79</v>
      </c>
      <c r="B36" s="56" t="s">
        <v>33</v>
      </c>
      <c r="C36" s="38"/>
      <c r="D36" s="38"/>
      <c r="E36" s="5"/>
    </row>
    <row r="37" spans="1:5" ht="39">
      <c r="A37" s="6" t="s">
        <v>80</v>
      </c>
      <c r="B37" s="23" t="s">
        <v>121</v>
      </c>
      <c r="C37" s="42"/>
      <c r="D37" s="42"/>
      <c r="E37" s="11">
        <v>0</v>
      </c>
    </row>
    <row r="38" spans="1:5" ht="26.25">
      <c r="A38" s="6" t="s">
        <v>81</v>
      </c>
      <c r="B38" s="23" t="s">
        <v>110</v>
      </c>
      <c r="C38" s="40"/>
      <c r="D38" s="40"/>
      <c r="E38" s="11">
        <v>0</v>
      </c>
    </row>
    <row r="39" spans="1:5" ht="26.25">
      <c r="A39" s="6" t="s">
        <v>82</v>
      </c>
      <c r="B39" s="23" t="s">
        <v>111</v>
      </c>
      <c r="C39" s="40"/>
      <c r="D39" s="40"/>
      <c r="E39" s="11">
        <v>0</v>
      </c>
    </row>
    <row r="40" spans="1:5" ht="26.25">
      <c r="A40" s="6" t="s">
        <v>100</v>
      </c>
      <c r="B40" s="23" t="s">
        <v>101</v>
      </c>
      <c r="C40" s="40"/>
      <c r="D40" s="40"/>
      <c r="E40" s="11">
        <v>0</v>
      </c>
    </row>
    <row r="41" spans="1:5">
      <c r="A41" s="6" t="s">
        <v>82</v>
      </c>
      <c r="B41" s="23" t="s">
        <v>106</v>
      </c>
      <c r="C41" s="40"/>
      <c r="D41" s="40"/>
      <c r="E41" s="11">
        <v>0</v>
      </c>
    </row>
    <row r="42" spans="1:5">
      <c r="A42" s="12" t="s">
        <v>83</v>
      </c>
      <c r="B42" s="56" t="s">
        <v>35</v>
      </c>
      <c r="C42" s="38"/>
      <c r="D42" s="38"/>
      <c r="E42" s="5"/>
    </row>
    <row r="43" spans="1:5" ht="26.25">
      <c r="A43" s="6" t="s">
        <v>84</v>
      </c>
      <c r="B43" s="23" t="s">
        <v>122</v>
      </c>
      <c r="C43" s="40"/>
      <c r="D43" s="40"/>
      <c r="E43" s="11">
        <v>0</v>
      </c>
    </row>
    <row r="44" spans="1:5" ht="26.25">
      <c r="A44" s="6" t="s">
        <v>85</v>
      </c>
      <c r="B44" s="23" t="s">
        <v>110</v>
      </c>
      <c r="C44" s="40"/>
      <c r="D44" s="40"/>
      <c r="E44" s="11">
        <v>0</v>
      </c>
    </row>
    <row r="45" spans="1:5" ht="26.25">
      <c r="A45" s="6" t="s">
        <v>86</v>
      </c>
      <c r="B45" s="23" t="s">
        <v>112</v>
      </c>
      <c r="C45" s="40"/>
      <c r="D45" s="40"/>
      <c r="E45" s="11">
        <v>0</v>
      </c>
    </row>
    <row r="46" spans="1:5" ht="26.25">
      <c r="A46" s="6" t="s">
        <v>87</v>
      </c>
      <c r="B46" s="23" t="s">
        <v>48</v>
      </c>
      <c r="C46" s="40"/>
      <c r="D46" s="40"/>
      <c r="E46" s="11">
        <v>0</v>
      </c>
    </row>
    <row r="47" spans="1:5" ht="26.25">
      <c r="A47" s="6" t="s">
        <v>95</v>
      </c>
      <c r="B47" s="23" t="s">
        <v>114</v>
      </c>
      <c r="C47" s="40"/>
      <c r="D47" s="40"/>
      <c r="E47" s="11">
        <v>0</v>
      </c>
    </row>
    <row r="48" spans="1:5" ht="26.25">
      <c r="A48" s="6" t="s">
        <v>96</v>
      </c>
      <c r="B48" s="23" t="s">
        <v>115</v>
      </c>
      <c r="C48" s="40"/>
      <c r="D48" s="40"/>
      <c r="E48" s="11">
        <v>0</v>
      </c>
    </row>
    <row r="49" spans="1:5" ht="26.25">
      <c r="A49" s="6" t="s">
        <v>96</v>
      </c>
      <c r="B49" s="23" t="s">
        <v>116</v>
      </c>
      <c r="C49" s="40"/>
      <c r="D49" s="40"/>
      <c r="E49" s="11">
        <v>0</v>
      </c>
    </row>
    <row r="50" spans="1:5">
      <c r="A50" s="6" t="s">
        <v>96</v>
      </c>
      <c r="B50" s="23" t="s">
        <v>117</v>
      </c>
      <c r="C50" s="40"/>
      <c r="D50" s="40"/>
      <c r="E50" s="11">
        <v>0</v>
      </c>
    </row>
    <row r="51" spans="1:5">
      <c r="A51" s="4" t="s">
        <v>88</v>
      </c>
      <c r="B51" s="56" t="s">
        <v>49</v>
      </c>
      <c r="C51" s="38"/>
      <c r="D51" s="38"/>
      <c r="E51" s="5"/>
    </row>
    <row r="52" spans="1:5" ht="15.75" thickBot="1">
      <c r="A52" s="13" t="s">
        <v>88</v>
      </c>
      <c r="B52" s="57" t="s">
        <v>118</v>
      </c>
      <c r="C52" s="43"/>
      <c r="D52" s="43"/>
      <c r="E52" s="7">
        <v>0</v>
      </c>
    </row>
    <row r="53" spans="1:5">
      <c r="A53" s="14" t="s">
        <v>89</v>
      </c>
      <c r="B53" s="58" t="s">
        <v>37</v>
      </c>
      <c r="C53" s="44"/>
      <c r="D53" s="44"/>
      <c r="E53" s="15"/>
    </row>
    <row r="54" spans="1:5">
      <c r="A54" s="6" t="s">
        <v>89</v>
      </c>
      <c r="B54" s="23" t="s">
        <v>113</v>
      </c>
      <c r="C54" s="40"/>
      <c r="D54" s="40"/>
      <c r="E54" s="11">
        <v>0</v>
      </c>
    </row>
    <row r="55" spans="1:5" ht="26.25">
      <c r="A55" s="6" t="s">
        <v>90</v>
      </c>
      <c r="B55" s="23" t="s">
        <v>108</v>
      </c>
      <c r="C55" s="42"/>
      <c r="D55" s="42"/>
      <c r="E55" s="11">
        <v>0</v>
      </c>
    </row>
    <row r="56" spans="1:5">
      <c r="A56" s="4" t="s">
        <v>91</v>
      </c>
      <c r="B56" s="56" t="s">
        <v>38</v>
      </c>
      <c r="C56" s="38"/>
      <c r="D56" s="38"/>
      <c r="E56" s="5"/>
    </row>
    <row r="57" spans="1:5">
      <c r="A57" s="6" t="s">
        <v>92</v>
      </c>
      <c r="B57" s="23" t="s">
        <v>39</v>
      </c>
      <c r="C57" s="40"/>
      <c r="D57" s="40"/>
      <c r="E57" s="11">
        <v>0</v>
      </c>
    </row>
    <row r="58" spans="1:5" ht="26.25">
      <c r="A58" s="6" t="s">
        <v>93</v>
      </c>
      <c r="B58" s="23" t="s">
        <v>50</v>
      </c>
      <c r="C58" s="42"/>
      <c r="D58" s="42"/>
      <c r="E58" s="11">
        <v>0</v>
      </c>
    </row>
    <row r="59" spans="1:5" ht="26.25">
      <c r="A59" s="6" t="s">
        <v>94</v>
      </c>
      <c r="B59" s="23" t="s">
        <v>97</v>
      </c>
      <c r="C59" s="40"/>
      <c r="D59" s="40"/>
      <c r="E59" s="11">
        <v>0</v>
      </c>
    </row>
    <row r="60" spans="1:5" ht="15.75" thickBot="1">
      <c r="A60" s="6" t="s">
        <v>94</v>
      </c>
      <c r="B60" s="59" t="s">
        <v>51</v>
      </c>
      <c r="C60" s="43"/>
      <c r="D60" s="43"/>
      <c r="E60" s="11">
        <v>0</v>
      </c>
    </row>
    <row r="61" spans="1:5" ht="15.75" thickBot="1">
      <c r="A61" s="8"/>
      <c r="B61" s="9" t="s">
        <v>98</v>
      </c>
      <c r="C61" s="47"/>
      <c r="D61" s="47"/>
      <c r="E61" s="10">
        <f>SUM(E32:E60)</f>
        <v>0</v>
      </c>
    </row>
    <row r="62" spans="1:5" ht="15.75" thickBot="1">
      <c r="A62" s="50"/>
      <c r="B62" s="51" t="s">
        <v>40</v>
      </c>
      <c r="C62" s="48"/>
      <c r="D62" s="49"/>
      <c r="E62" s="52">
        <f>E61+E29+E18+E13</f>
        <v>0</v>
      </c>
    </row>
    <row r="63" spans="1:5">
      <c r="A63" s="16"/>
      <c r="B63" s="17" t="s">
        <v>41</v>
      </c>
      <c r="C63" s="45"/>
      <c r="D63" s="17"/>
      <c r="E63" s="18">
        <f>E62*0.2</f>
        <v>0</v>
      </c>
    </row>
    <row r="64" spans="1:5" ht="15.75" thickBot="1">
      <c r="A64" s="19"/>
      <c r="B64" s="20" t="s">
        <v>42</v>
      </c>
      <c r="C64" s="46"/>
      <c r="D64" s="20"/>
      <c r="E64" s="21">
        <f>E63+E62</f>
        <v>0</v>
      </c>
    </row>
    <row r="65" spans="1:5">
      <c r="A65" s="24"/>
      <c r="B65" s="25"/>
      <c r="C65" s="25"/>
      <c r="D65" s="25"/>
      <c r="E65" s="26"/>
    </row>
    <row r="66" spans="1:5" ht="15.75" thickBot="1">
      <c r="A66" t="s">
        <v>63</v>
      </c>
      <c r="E66" t="s">
        <v>99</v>
      </c>
    </row>
    <row r="67" spans="1:5" ht="26.25">
      <c r="A67" s="27" t="s">
        <v>54</v>
      </c>
      <c r="B67" s="64" t="s">
        <v>58</v>
      </c>
      <c r="C67" s="34"/>
      <c r="D67" s="34"/>
      <c r="E67" s="28">
        <v>0</v>
      </c>
    </row>
    <row r="68" spans="1:5" ht="26.25">
      <c r="A68" s="29" t="s">
        <v>55</v>
      </c>
      <c r="B68" s="62" t="s">
        <v>59</v>
      </c>
      <c r="C68" s="35"/>
      <c r="D68" s="35"/>
      <c r="E68" s="31">
        <v>0</v>
      </c>
    </row>
    <row r="69" spans="1:5" ht="26.25">
      <c r="A69" s="63" t="s">
        <v>56</v>
      </c>
      <c r="B69" s="62" t="s">
        <v>60</v>
      </c>
      <c r="C69" s="35"/>
      <c r="D69" s="35"/>
      <c r="E69" s="32">
        <v>0</v>
      </c>
    </row>
    <row r="70" spans="1:5" ht="27" thickBot="1">
      <c r="A70" s="30" t="s">
        <v>57</v>
      </c>
      <c r="B70" s="65" t="s">
        <v>61</v>
      </c>
      <c r="C70" s="36"/>
      <c r="D70" s="36"/>
      <c r="E70" s="33"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Feuil2</vt:lpstr>
      <vt:lpstr>Feuil3</vt:lpstr>
    </vt:vector>
  </TitlesOfParts>
  <Company>alpepur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</dc:creator>
  <cp:lastModifiedBy>tl</cp:lastModifiedBy>
  <cp:lastPrinted>2025-04-10T09:53:45Z</cp:lastPrinted>
  <dcterms:created xsi:type="dcterms:W3CDTF">2025-04-09T15:50:26Z</dcterms:created>
  <dcterms:modified xsi:type="dcterms:W3CDTF">2025-04-10T16:16:04Z</dcterms:modified>
</cp:coreProperties>
</file>