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eroportreunion.sharepoint.com/sites/Services2/Documents partages/33-Dév com et immo/99-Commun/AAC-DepartementDEVT/DOSSIER 2025/AAC - SALON SA ARRG/DCE _ SALON ARRG 2025 VF du 09.07.25/Dossier C - Organisation de la consultation Salon ZR APAX/"/>
    </mc:Choice>
  </mc:AlternateContent>
  <xr:revisionPtr revIDLastSave="163" documentId="13_ncr:1_{A17504CE-0780-4E3E-AF0B-BA1C5FD40E9F}" xr6:coauthVersionLast="47" xr6:coauthVersionMax="47" xr10:uidLastSave="{B8A3CDD7-C14B-447F-BA3F-7278D0128144}"/>
  <bookViews>
    <workbookView xWindow="28680" yWindow="-1920" windowWidth="29040" windowHeight="17520" tabRatio="821" firstSheet="1" activeTab="1" xr2:uid="{00000000-000D-0000-FFFF-FFFF00000000}"/>
  </bookViews>
  <sheets>
    <sheet name="Page de garde" sheetId="1" r:id="rId1"/>
    <sheet name="Annexe 1 - CEP" sheetId="12" r:id="rId2"/>
    <sheet name="Annexe 1a - Redevances" sheetId="14" r:id="rId3"/>
    <sheet name="Annexe 1b - Personnel" sheetId="28" r:id="rId4"/>
    <sheet name="Annexe 1c - Biens à acquérir" sheetId="21" r:id="rId5"/>
    <sheet name="Annexe 1d - Renouvellement" sheetId="27" r:id="rId6"/>
    <sheet name="Annexe 1e - Garantie" sheetId="30" r:id="rId7"/>
    <sheet name="Annexe 1f- Grille des prix" sheetId="31" r:id="rId8"/>
    <sheet name="Constantes" sheetId="3" state="hidden" r:id="rId9"/>
  </sheets>
  <definedNames>
    <definedName name="_xlnm.Print_Area" localSheetId="1">'Annexe 1 - CEP'!$A$1:$L$69</definedName>
    <definedName name="_xlnm.Print_Area" localSheetId="2">'Annexe 1a - Redevances'!$A$1:$F$9</definedName>
    <definedName name="_xlnm.Print_Area" localSheetId="4">'Annexe 1c - Biens à acquérir'!$A$1:$F$39</definedName>
    <definedName name="_xlnm.Print_Area" localSheetId="6">'Annexe 1e - Garantie'!$A$1:$F$10</definedName>
    <definedName name="_xlnm.Print_Area" localSheetId="0">'Page de garde'!$A$1:$F$26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2" l="1"/>
  <c r="C6" i="21"/>
  <c r="C37" i="21" s="1"/>
  <c r="J10" i="12"/>
  <c r="K10" i="12"/>
  <c r="J11" i="12"/>
  <c r="K11" i="12"/>
  <c r="J27" i="12"/>
  <c r="K27" i="12"/>
  <c r="J28" i="12"/>
  <c r="K28" i="12"/>
  <c r="J29" i="12"/>
  <c r="K29" i="12"/>
  <c r="J30" i="12"/>
  <c r="K30" i="12"/>
  <c r="E39" i="21"/>
  <c r="D19" i="12"/>
  <c r="H54" i="12" l="1"/>
  <c r="D54" i="12"/>
  <c r="E54" i="12"/>
  <c r="G54" i="12"/>
  <c r="F54" i="12"/>
  <c r="E39" i="12"/>
  <c r="F39" i="12"/>
  <c r="G39" i="12"/>
  <c r="H39" i="12"/>
  <c r="D39" i="12"/>
  <c r="K41" i="12"/>
  <c r="J41" i="12"/>
  <c r="K42" i="12"/>
  <c r="J42" i="12"/>
  <c r="K7" i="12"/>
  <c r="J7" i="12"/>
  <c r="D15" i="27"/>
  <c r="C15" i="27"/>
  <c r="B15" i="27"/>
  <c r="E14" i="27"/>
  <c r="E13" i="27"/>
  <c r="E12" i="27"/>
  <c r="E11" i="27"/>
  <c r="E10" i="27"/>
  <c r="E9" i="27"/>
  <c r="E8" i="27"/>
  <c r="E7" i="27"/>
  <c r="E6" i="27"/>
  <c r="E5" i="27"/>
  <c r="E4" i="27"/>
  <c r="E3" i="27"/>
  <c r="E2" i="27"/>
  <c r="G21" i="28"/>
  <c r="F21" i="28"/>
  <c r="E21" i="28"/>
  <c r="D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8" i="28"/>
  <c r="H7" i="28"/>
  <c r="H6" i="28"/>
  <c r="H5" i="28"/>
  <c r="H4" i="28"/>
  <c r="H3" i="28"/>
  <c r="E15" i="27" l="1"/>
  <c r="H21" i="28"/>
  <c r="E19" i="12"/>
  <c r="F19" i="12"/>
  <c r="G19" i="12"/>
  <c r="H19" i="12"/>
  <c r="K13" i="12"/>
  <c r="K14" i="12"/>
  <c r="K15" i="12"/>
  <c r="J13" i="12"/>
  <c r="J14" i="12"/>
  <c r="J15" i="12"/>
  <c r="E53" i="12"/>
  <c r="K48" i="12"/>
  <c r="K49" i="12"/>
  <c r="K50" i="12"/>
  <c r="K51" i="12"/>
  <c r="K52" i="12"/>
  <c r="K47" i="12"/>
  <c r="K44" i="12"/>
  <c r="K43" i="12" s="1"/>
  <c r="K40" i="12"/>
  <c r="K39" i="12" s="1"/>
  <c r="K38" i="12"/>
  <c r="K37" i="12" s="1"/>
  <c r="J48" i="12"/>
  <c r="J49" i="12"/>
  <c r="J50" i="12"/>
  <c r="J51" i="12"/>
  <c r="J52" i="12"/>
  <c r="J47" i="12"/>
  <c r="J44" i="12"/>
  <c r="J40" i="12"/>
  <c r="J39" i="12" s="1"/>
  <c r="J38" i="12"/>
  <c r="K35" i="12"/>
  <c r="K36" i="12"/>
  <c r="K34" i="12"/>
  <c r="J35" i="12"/>
  <c r="J36" i="12"/>
  <c r="J34" i="12"/>
  <c r="K25" i="12"/>
  <c r="K26" i="12"/>
  <c r="K32" i="12"/>
  <c r="K24" i="12"/>
  <c r="J25" i="12"/>
  <c r="J26" i="12"/>
  <c r="J32" i="12"/>
  <c r="J24" i="12"/>
  <c r="K8" i="12"/>
  <c r="K9" i="12"/>
  <c r="K12" i="12"/>
  <c r="K16" i="12"/>
  <c r="K17" i="12"/>
  <c r="K18" i="12"/>
  <c r="J8" i="12"/>
  <c r="J9" i="12"/>
  <c r="J12" i="12"/>
  <c r="J16" i="12"/>
  <c r="J17" i="12"/>
  <c r="J18" i="12"/>
  <c r="K45" i="12" l="1"/>
  <c r="K23" i="12"/>
  <c r="K33" i="12"/>
  <c r="H53" i="12"/>
  <c r="G53" i="12"/>
  <c r="F53" i="12"/>
  <c r="D53" i="12" l="1"/>
  <c r="K54" i="12"/>
  <c r="K53" i="12" s="1"/>
  <c r="J54" i="12"/>
  <c r="J53" i="12" s="1"/>
  <c r="E45" i="12"/>
  <c r="F45" i="12"/>
  <c r="G45" i="12"/>
  <c r="H45" i="12"/>
  <c r="D45" i="12"/>
  <c r="E43" i="12"/>
  <c r="F43" i="12"/>
  <c r="G43" i="12"/>
  <c r="H43" i="12"/>
  <c r="D43" i="12"/>
  <c r="E37" i="12"/>
  <c r="F37" i="12"/>
  <c r="G37" i="12"/>
  <c r="H37" i="12"/>
  <c r="D37" i="12"/>
  <c r="E33" i="12"/>
  <c r="F33" i="12"/>
  <c r="G33" i="12"/>
  <c r="H33" i="12"/>
  <c r="D33" i="12"/>
  <c r="E23" i="12"/>
  <c r="F23" i="12"/>
  <c r="G23" i="12"/>
  <c r="H23" i="12"/>
  <c r="D23" i="12"/>
  <c r="G55" i="12" l="1"/>
  <c r="G57" i="12" s="1"/>
  <c r="F55" i="12"/>
  <c r="H55" i="12"/>
  <c r="E55" i="12"/>
  <c r="J23" i="12"/>
  <c r="F57" i="12" l="1"/>
  <c r="H57" i="12"/>
  <c r="K55" i="12"/>
  <c r="K19" i="12"/>
  <c r="J19" i="12"/>
  <c r="E57" i="12"/>
  <c r="K57" i="12" l="1"/>
  <c r="J37" i="12"/>
  <c r="J43" i="12"/>
  <c r="B26" i="3" l="1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J33" i="12"/>
  <c r="J45" i="12"/>
  <c r="J55" i="12" l="1"/>
  <c r="J57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tc={32F0E270-8C29-42D3-8AA6-C0E148FE8A95}</author>
  </authors>
  <commentList>
    <comment ref="B7" authorId="0" shapeId="0" xr:uid="{32F0E270-8C29-42D3-8AA6-C0E148FE8A95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Produire une note détaillée sur le taux de remplissage du Salon
</t>
      </text>
    </comment>
  </commentList>
</comments>
</file>

<file path=xl/sharedStrings.xml><?xml version="1.0" encoding="utf-8"?>
<sst xmlns="http://schemas.openxmlformats.org/spreadsheetml/2006/main" count="171" uniqueCount="100">
  <si>
    <t>FORMULAIRE D'OFFRE</t>
  </si>
  <si>
    <t>Le présent formulaire a vocation à présenter l'offre des candidats au regard des critères mentionnés au règlement de consultation.
Tous les cadres sont obligatoires.</t>
  </si>
  <si>
    <t>Nom du candidat (ou mandataire)</t>
  </si>
  <si>
    <r>
      <rPr>
        <b/>
        <sz val="8"/>
        <color theme="1"/>
        <rFont val="Century Gothic"/>
        <family val="2"/>
      </rPr>
      <t>Information :</t>
    </r>
    <r>
      <rPr>
        <sz val="8"/>
        <color theme="1"/>
        <rFont val="Century Gothic"/>
        <family val="2"/>
      </rPr>
      <t xml:space="preserve"> pour effectuer un retour à la ligne dans une cellule, appuyer sur le touche </t>
    </r>
    <r>
      <rPr>
        <b/>
        <sz val="8"/>
        <color theme="1"/>
        <rFont val="Century Gothic"/>
        <family val="2"/>
      </rPr>
      <t>&lt;Entrée&gt;</t>
    </r>
    <r>
      <rPr>
        <sz val="8"/>
        <color theme="1"/>
        <rFont val="Century Gothic"/>
        <family val="2"/>
      </rPr>
      <t xml:space="preserve"> tout en maintenant la touche </t>
    </r>
    <r>
      <rPr>
        <b/>
        <sz val="8"/>
        <color theme="1"/>
        <rFont val="Century Gothic"/>
        <family val="2"/>
      </rPr>
      <t>&lt;Alt&gt;</t>
    </r>
    <r>
      <rPr>
        <sz val="8"/>
        <color theme="1"/>
        <rFont val="Century Gothic"/>
        <family val="2"/>
      </rPr>
      <t xml:space="preserve"> enfoncée.</t>
    </r>
  </si>
  <si>
    <t xml:space="preserve">COMPTE D'EXPLOITATION PREVISIONNEL </t>
  </si>
  <si>
    <t>Ce fichier est une TRAME DE BASE il revient à chaque candidat de procéder aux ajustements</t>
  </si>
  <si>
    <t>Année 1</t>
  </si>
  <si>
    <t>Année 2</t>
  </si>
  <si>
    <t>Année 3</t>
  </si>
  <si>
    <t>Année 4</t>
  </si>
  <si>
    <t>Année 5</t>
  </si>
  <si>
    <t>MOYENNE</t>
  </si>
  <si>
    <t>TOTAL</t>
  </si>
  <si>
    <t>PRODUITS (RECETTES)</t>
  </si>
  <si>
    <t>Recettes liées à la vente d'accès Salon - TVA à 8,5%</t>
  </si>
  <si>
    <t>Recettes liées à la régie Publicitaire  - TVA à 2,1%</t>
  </si>
  <si>
    <t>Autres</t>
  </si>
  <si>
    <t>A détailler</t>
  </si>
  <si>
    <t>TOTAL DES PRODUITS</t>
  </si>
  <si>
    <t>CHARGES</t>
  </si>
  <si>
    <t>ACHATS</t>
  </si>
  <si>
    <t>Achats marchandises</t>
  </si>
  <si>
    <t>Dotations aux amortissements pour les aménagements</t>
  </si>
  <si>
    <t>Achats matériel / petit matériel</t>
  </si>
  <si>
    <t>Gestion des déchets - Charges refacturées par la SAARG - Base : 50 €/m2/an</t>
  </si>
  <si>
    <t>Electricité - Charges refacturées par la SAARG - Base : 9,61 €/mois par compteur/ 0,187 €/kWh</t>
  </si>
  <si>
    <t>Fibre Optique Internet - Charges refacturées par la SAARG - 1455,50 €/an</t>
  </si>
  <si>
    <t>Parking - Charges refacturées par la SAARG - voir tarifs dans le dossier B</t>
  </si>
  <si>
    <t>Mise en place de l'outil informatique de gestion du salon et interconnexion au site SA ARRG et interface reporting</t>
  </si>
  <si>
    <t>Autres fluides</t>
  </si>
  <si>
    <t>CHARGES DE PERSONNEL</t>
  </si>
  <si>
    <t>Salaires bruts</t>
  </si>
  <si>
    <t>Charges patronales</t>
  </si>
  <si>
    <t>Autres charges de personnel (extra, intérimaire, etc.)</t>
  </si>
  <si>
    <t>IMPOTS &amp; TAXES</t>
  </si>
  <si>
    <t>Impôts &amp; taxes (hors redevance SAARG et hors impôt société)</t>
  </si>
  <si>
    <t>REDEVANCE ANNUELLE VERSEE A LA SAARG</t>
  </si>
  <si>
    <t>Part variable</t>
  </si>
  <si>
    <t>Redevance pour les campagnes promotionnelles</t>
  </si>
  <si>
    <t>CHARGES BATIMENTAIRES</t>
  </si>
  <si>
    <t>Charges d'entretien et maintenance courante</t>
  </si>
  <si>
    <t>CHARGES DIVERSES</t>
  </si>
  <si>
    <t>Fais Conception/Acquisition Interface Site INTERNET SA ARRG en marque blanche</t>
  </si>
  <si>
    <t>Marketing / communication</t>
  </si>
  <si>
    <t>Services bancaires et assurances</t>
  </si>
  <si>
    <t>Frais administratifs (comptabilité, frais de siège, etc.)</t>
  </si>
  <si>
    <t>Animation</t>
  </si>
  <si>
    <t>Sous-traitance</t>
  </si>
  <si>
    <t>Autres charges diverses</t>
  </si>
  <si>
    <t>AMENAGEMENTS/INVESTISSEMENTS</t>
  </si>
  <si>
    <t>TOTAL DES CHARGES</t>
  </si>
  <si>
    <t>RESULTAT D'EXPLOITATION PREVISIONNEL</t>
  </si>
  <si>
    <t>Hypothèses retenues pour la construction du CEP</t>
  </si>
  <si>
    <t>Ticket moyen de référence retenu par client* (année moyenne)</t>
  </si>
  <si>
    <t>Nombre de clients moyen annuel (année moyenne)</t>
  </si>
  <si>
    <t>Taux de remplissage moyen annuel (année moyenne)</t>
  </si>
  <si>
    <t>.*Le ticket moyen de référence est le montant moyen de la facture HT attendue par client</t>
  </si>
  <si>
    <r>
      <rPr>
        <b/>
        <sz val="16"/>
        <color rgb="FF000000"/>
        <rFont val="Century Gothic"/>
      </rPr>
      <t xml:space="preserve">REDEVANCE D'OCCUPATION </t>
    </r>
    <r>
      <rPr>
        <b/>
        <sz val="16"/>
        <color rgb="FFFF0000"/>
        <rFont val="Century Gothic"/>
      </rPr>
      <t xml:space="preserve">Pour une année pleine </t>
    </r>
    <r>
      <rPr>
        <b/>
        <sz val="16"/>
        <color rgb="FF00B050"/>
        <rFont val="Century Gothic"/>
      </rPr>
      <t>PHASE 1</t>
    </r>
  </si>
  <si>
    <t>PART FIXE (en € HT) - Calculée sur la base de la surface multiplié par la base tarifaire fournie - 83 m2</t>
  </si>
  <si>
    <r>
      <rPr>
        <b/>
        <sz val="11"/>
        <color rgb="FF000000"/>
        <rFont val="Century Gothic"/>
      </rPr>
      <t>PART VARIABLE CA - (en pourcentage du chiffre d'affaires - Doit être supérieure à 10</t>
    </r>
    <r>
      <rPr>
        <b/>
        <sz val="11"/>
        <color rgb="FFFF0000"/>
        <rFont val="Century Gothic"/>
      </rPr>
      <t xml:space="preserve"> %</t>
    </r>
    <r>
      <rPr>
        <b/>
        <sz val="11"/>
        <color rgb="FF000000"/>
        <rFont val="Century Gothic"/>
      </rPr>
      <t xml:space="preserve"> , et ne peut être inférieur au montant minimum garanti renseigné à l'AE)</t>
    </r>
  </si>
  <si>
    <t>PART VARIABLE Campagnes promotionnelles) - (en pourcentage du chiffre d'affaires - Doit être supérieure à 0,5%)</t>
  </si>
  <si>
    <t>Effectuer le calcul sur une année pleine d'exploitation</t>
  </si>
  <si>
    <t>Poste occupé</t>
  </si>
  <si>
    <t>Formation - Niveau professionnel</t>
  </si>
  <si>
    <t>Type de contrat 
(CDI, CDD et durée)</t>
  </si>
  <si>
    <t>ETP*</t>
  </si>
  <si>
    <r>
      <t xml:space="preserve">Masse salariale brute 
</t>
    </r>
    <r>
      <rPr>
        <sz val="9"/>
        <rFont val="Calibri"/>
        <family val="2"/>
        <scheme val="minor"/>
      </rPr>
      <t>(yc charges sociales)</t>
    </r>
  </si>
  <si>
    <t>Charges Patronales</t>
  </si>
  <si>
    <t>Primes, avantages…</t>
  </si>
  <si>
    <t>Total</t>
  </si>
  <si>
    <t>BIENS A ACQUERIR</t>
  </si>
  <si>
    <t xml:space="preserve">Biens </t>
  </si>
  <si>
    <t>Montant total</t>
  </si>
  <si>
    <t xml:space="preserve">Année prévisionnelle de réalisation </t>
  </si>
  <si>
    <t>Montant</t>
  </si>
  <si>
    <t xml:space="preserve"> </t>
  </si>
  <si>
    <t xml:space="preserve">MONTANT GLOBAL D'INVESTISSEMENT </t>
  </si>
  <si>
    <t>Description des éléments renouvelés</t>
  </si>
  <si>
    <t>Valeur de renouvellement TTC année 0</t>
  </si>
  <si>
    <t>Nombre de renouvellements sur le contrat</t>
  </si>
  <si>
    <t>Provision pour renouvellement totale</t>
  </si>
  <si>
    <t>Provision pour renouvellement annuelle</t>
  </si>
  <si>
    <t>[A préciser]</t>
  </si>
  <si>
    <t>TOTAL COUT D'OPERATION</t>
  </si>
  <si>
    <t>GARANTIE ET MONTANT MINIMUM</t>
  </si>
  <si>
    <r>
      <rPr>
        <b/>
        <sz val="11"/>
        <color rgb="FF000000"/>
        <rFont val="Century Gothic"/>
      </rPr>
      <t>MONTANT MINIMUM GARANTIE - DOIT ETRE SUPERIEUR à 80 000</t>
    </r>
    <r>
      <rPr>
        <b/>
        <sz val="11"/>
        <color rgb="FFFF0000"/>
        <rFont val="Century Gothic"/>
      </rPr>
      <t xml:space="preserve"> k€ HT/AN</t>
    </r>
  </si>
  <si>
    <t>MONTANT DE LA GARANTIE - Doit être égale à 25% du montant minimum garantie</t>
  </si>
  <si>
    <t xml:space="preserve">FORME DE LA GARANTIE - Garantie à première demande ou dépôt de garantie </t>
  </si>
  <si>
    <t xml:space="preserve">B To B </t>
  </si>
  <si>
    <t>B To C</t>
  </si>
  <si>
    <t>Prestations</t>
  </si>
  <si>
    <t>Prix de vente 
en TTC</t>
  </si>
  <si>
    <t>détailler ici le prix de vente des accès au salon</t>
  </si>
  <si>
    <t>ainsi que les prestations facturées hors du prix "ACCES"</t>
  </si>
  <si>
    <t>Accès Salon</t>
  </si>
  <si>
    <t>REMPLISSAGE</t>
  </si>
  <si>
    <t>PERIMETRE</t>
  </si>
  <si>
    <t>Hôtel seul</t>
  </si>
  <si>
    <t>Hôtel + Maison des Officiers</t>
  </si>
  <si>
    <t>Part fixe : 394,01 €/ht/m²/an (tarif 2025) base 83 m² (Phase 1) : prendre la phase 1 comme base de calcul
Phase 2  : prorata des surfaces occupées sera traité lors de la phase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</si>
</sst>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  <numFmt numFmtId="165" formatCode="_-* #,##0\ &quot;€&quot;_-;\-* #,##0\ &quot;€&quot;_-;_-* &quot;-&quot;??\ &quot;€&quot;_-;_-@_-"/>
    <numFmt numFmtId="166" formatCode="_-* #,##0.00\ _F_-;\-* #,##0.00\ _F_-;_-* &quot;-&quot;??\ _F_-;_-@_-"/>
    <numFmt numFmtId="167" formatCode="_-* #,##0.00\ [$€-40C]_-;\-* #,##0.00\ [$€-40C]_-;_-* &quot;-&quot;??\ [$€-40C]_-;_-@_-"/>
    <numFmt numFmtId="168" formatCode="_-* #,##0\ _€_-;\-* #,##0\ _€_-;_-* &quot;-&quot;??\ _€_-;_-@_-"/>
  </numFmts>
  <fonts count="3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8"/>
      <color theme="1"/>
      <name val="Century Gothic"/>
      <family val="2"/>
    </font>
    <font>
      <i/>
      <sz val="8"/>
      <color theme="1"/>
      <name val="Century Gothic"/>
      <family val="2"/>
    </font>
    <font>
      <b/>
      <sz val="8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11"/>
      <color theme="0"/>
      <name val="Century Gothic"/>
      <family val="2"/>
    </font>
    <font>
      <sz val="11"/>
      <color theme="1"/>
      <name val="Calibri"/>
      <family val="2"/>
      <scheme val="minor"/>
    </font>
    <font>
      <b/>
      <sz val="10"/>
      <color theme="0"/>
      <name val="Century Gothic"/>
      <family val="2"/>
    </font>
    <font>
      <b/>
      <sz val="12"/>
      <color theme="1"/>
      <name val="Century Gothic"/>
      <family val="2"/>
    </font>
    <font>
      <b/>
      <sz val="16"/>
      <color theme="1"/>
      <name val="Century Gothic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i/>
      <sz val="9"/>
      <color theme="1"/>
      <name val="Century Gothic"/>
      <family val="2"/>
    </font>
    <font>
      <sz val="9"/>
      <color rgb="FFFF0000"/>
      <name val="Century Gothic"/>
      <family val="2"/>
    </font>
    <font>
      <b/>
      <sz val="11"/>
      <color rgb="FF000000"/>
      <name val="Century Gothic"/>
    </font>
    <font>
      <b/>
      <sz val="11"/>
      <color rgb="FFFF0000"/>
      <name val="Century Gothic"/>
    </font>
    <font>
      <b/>
      <sz val="11"/>
      <color theme="1"/>
      <name val="Century Gothic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000000"/>
      <name val="Century Gothic"/>
    </font>
    <font>
      <b/>
      <sz val="16"/>
      <color rgb="FFFF0000"/>
      <name val="Century Gothic"/>
    </font>
    <font>
      <b/>
      <sz val="16"/>
      <color theme="1"/>
      <name val="Century Gothic"/>
    </font>
    <font>
      <b/>
      <sz val="16"/>
      <color rgb="FF00B050"/>
      <name val="Century Gothic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dotted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</borders>
  <cellStyleXfs count="6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1" fillId="0" borderId="0"/>
    <xf numFmtId="0" fontId="22" fillId="0" borderId="0"/>
  </cellStyleXfs>
  <cellXfs count="177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0" borderId="9" xfId="0" applyBorder="1"/>
    <xf numFmtId="0" fontId="1" fillId="3" borderId="0" xfId="0" applyFont="1" applyFill="1"/>
    <xf numFmtId="0" fontId="6" fillId="2" borderId="0" xfId="0" applyFont="1" applyFill="1"/>
    <xf numFmtId="164" fontId="10" fillId="6" borderId="14" xfId="0" applyNumberFormat="1" applyFont="1" applyFill="1" applyBorder="1" applyAlignment="1" applyProtection="1">
      <alignment horizontal="right" vertical="center"/>
      <protection locked="0"/>
    </xf>
    <xf numFmtId="164" fontId="10" fillId="8" borderId="19" xfId="0" applyNumberFormat="1" applyFont="1" applyFill="1" applyBorder="1" applyAlignment="1" applyProtection="1">
      <alignment horizontal="right" vertical="center"/>
      <protection locked="0"/>
    </xf>
    <xf numFmtId="164" fontId="10" fillId="8" borderId="14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7" fillId="0" borderId="0" xfId="0" applyFont="1" applyAlignment="1">
      <alignment horizontal="right" vertical="top"/>
    </xf>
    <xf numFmtId="0" fontId="5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7" fillId="0" borderId="5" xfId="0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49" fontId="10" fillId="11" borderId="11" xfId="0" applyNumberFormat="1" applyFont="1" applyFill="1" applyBorder="1" applyAlignment="1" applyProtection="1">
      <alignment horizontal="left" vertical="center"/>
      <protection locked="0"/>
    </xf>
    <xf numFmtId="49" fontId="10" fillId="11" borderId="12" xfId="0" applyNumberFormat="1" applyFont="1" applyFill="1" applyBorder="1" applyAlignment="1" applyProtection="1">
      <alignment horizontal="left" vertical="center"/>
      <protection locked="0"/>
    </xf>
    <xf numFmtId="11" fontId="12" fillId="2" borderId="16" xfId="0" applyNumberFormat="1" applyFont="1" applyFill="1" applyBorder="1" applyAlignment="1">
      <alignment horizontal="center" vertical="center"/>
    </xf>
    <xf numFmtId="11" fontId="12" fillId="2" borderId="0" xfId="0" applyNumberFormat="1" applyFont="1" applyFill="1" applyAlignment="1">
      <alignment horizontal="center" vertical="center"/>
    </xf>
    <xf numFmtId="0" fontId="6" fillId="6" borderId="0" xfId="0" applyFont="1" applyFill="1" applyAlignment="1">
      <alignment horizontal="left" vertical="center"/>
    </xf>
    <xf numFmtId="11" fontId="6" fillId="2" borderId="0" xfId="0" applyNumberFormat="1" applyFont="1" applyFill="1" applyAlignment="1">
      <alignment horizontal="center" vertical="center"/>
    </xf>
    <xf numFmtId="0" fontId="10" fillId="2" borderId="16" xfId="0" applyFont="1" applyFill="1" applyBorder="1" applyAlignment="1">
      <alignment horizontal="right" vertical="center"/>
    </xf>
    <xf numFmtId="164" fontId="10" fillId="2" borderId="16" xfId="0" applyNumberFormat="1" applyFont="1" applyFill="1" applyBorder="1" applyAlignment="1">
      <alignment horizontal="right" vertical="center"/>
    </xf>
    <xf numFmtId="164" fontId="6" fillId="5" borderId="17" xfId="0" applyNumberFormat="1" applyFont="1" applyFill="1" applyBorder="1"/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49" fontId="11" fillId="8" borderId="10" xfId="0" applyNumberFormat="1" applyFont="1" applyFill="1" applyBorder="1" applyAlignment="1">
      <alignment horizontal="left" vertical="center"/>
    </xf>
    <xf numFmtId="164" fontId="11" fillId="8" borderId="13" xfId="0" applyNumberFormat="1" applyFont="1" applyFill="1" applyBorder="1" applyAlignment="1">
      <alignment horizontal="right" vertical="center"/>
    </xf>
    <xf numFmtId="164" fontId="11" fillId="2" borderId="16" xfId="0" applyNumberFormat="1" applyFont="1" applyFill="1" applyBorder="1" applyAlignment="1">
      <alignment horizontal="right" vertical="center"/>
    </xf>
    <xf numFmtId="49" fontId="10" fillId="8" borderId="18" xfId="0" applyNumberFormat="1" applyFont="1" applyFill="1" applyBorder="1" applyAlignment="1">
      <alignment horizontal="left" vertical="center"/>
    </xf>
    <xf numFmtId="49" fontId="11" fillId="8" borderId="20" xfId="0" applyNumberFormat="1" applyFont="1" applyFill="1" applyBorder="1" applyAlignment="1">
      <alignment horizontal="left" vertical="center"/>
    </xf>
    <xf numFmtId="164" fontId="11" fillId="8" borderId="21" xfId="0" applyNumberFormat="1" applyFont="1" applyFill="1" applyBorder="1" applyAlignment="1">
      <alignment horizontal="right" vertical="center"/>
    </xf>
    <xf numFmtId="49" fontId="10" fillId="8" borderId="11" xfId="0" applyNumberFormat="1" applyFont="1" applyFill="1" applyBorder="1" applyAlignment="1">
      <alignment horizontal="left" vertical="center"/>
    </xf>
    <xf numFmtId="164" fontId="12" fillId="0" borderId="0" xfId="0" applyNumberFormat="1" applyFont="1"/>
    <xf numFmtId="164" fontId="12" fillId="2" borderId="0" xfId="0" applyNumberFormat="1" applyFont="1" applyFill="1"/>
    <xf numFmtId="0" fontId="4" fillId="2" borderId="4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5" xfId="0" applyFont="1" applyFill="1" applyBorder="1" applyAlignment="1">
      <alignment vertical="center"/>
    </xf>
    <xf numFmtId="0" fontId="8" fillId="0" borderId="0" xfId="0" applyFont="1" applyAlignment="1">
      <alignment vertical="top"/>
    </xf>
    <xf numFmtId="11" fontId="6" fillId="0" borderId="0" xfId="0" applyNumberFormat="1" applyFont="1" applyAlignment="1">
      <alignment horizontal="center" vertical="center"/>
    </xf>
    <xf numFmtId="0" fontId="3" fillId="0" borderId="0" xfId="0" applyFont="1"/>
    <xf numFmtId="164" fontId="12" fillId="2" borderId="22" xfId="0" applyNumberFormat="1" applyFont="1" applyFill="1" applyBorder="1"/>
    <xf numFmtId="164" fontId="6" fillId="2" borderId="22" xfId="0" applyNumberFormat="1" applyFont="1" applyFill="1" applyBorder="1"/>
    <xf numFmtId="11" fontId="12" fillId="2" borderId="2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10" fillId="6" borderId="16" xfId="0" applyNumberFormat="1" applyFont="1" applyFill="1" applyBorder="1" applyAlignment="1" applyProtection="1">
      <alignment horizontal="right" vertical="center"/>
      <protection locked="0"/>
    </xf>
    <xf numFmtId="164" fontId="11" fillId="8" borderId="16" xfId="0" applyNumberFormat="1" applyFont="1" applyFill="1" applyBorder="1" applyAlignment="1">
      <alignment horizontal="right" vertical="center"/>
    </xf>
    <xf numFmtId="164" fontId="10" fillId="8" borderId="16" xfId="0" applyNumberFormat="1" applyFont="1" applyFill="1" applyBorder="1" applyAlignment="1" applyProtection="1">
      <alignment horizontal="right" vertical="center"/>
      <protection locked="0"/>
    </xf>
    <xf numFmtId="11" fontId="14" fillId="0" borderId="0" xfId="0" applyNumberFormat="1" applyFont="1" applyAlignment="1">
      <alignment horizontal="center" vertical="center" wrapText="1"/>
    </xf>
    <xf numFmtId="164" fontId="6" fillId="0" borderId="22" xfId="0" applyNumberFormat="1" applyFont="1" applyBorder="1"/>
    <xf numFmtId="164" fontId="10" fillId="2" borderId="22" xfId="0" applyNumberFormat="1" applyFont="1" applyFill="1" applyBorder="1" applyAlignment="1">
      <alignment horizontal="right" vertical="center"/>
    </xf>
    <xf numFmtId="164" fontId="10" fillId="8" borderId="22" xfId="0" applyNumberFormat="1" applyFont="1" applyFill="1" applyBorder="1" applyAlignment="1" applyProtection="1">
      <alignment horizontal="right" vertical="center"/>
      <protection locked="0"/>
    </xf>
    <xf numFmtId="0" fontId="6" fillId="8" borderId="27" xfId="0" applyFont="1" applyFill="1" applyBorder="1" applyAlignment="1">
      <alignment horizontal="left" vertical="center"/>
    </xf>
    <xf numFmtId="0" fontId="6" fillId="8" borderId="27" xfId="0" applyFont="1" applyFill="1" applyBorder="1" applyAlignment="1">
      <alignment horizontal="center" vertical="center"/>
    </xf>
    <xf numFmtId="0" fontId="11" fillId="8" borderId="28" xfId="0" applyFont="1" applyFill="1" applyBorder="1" applyAlignment="1">
      <alignment horizontal="center" vertical="center" wrapText="1"/>
    </xf>
    <xf numFmtId="49" fontId="11" fillId="8" borderId="29" xfId="0" applyNumberFormat="1" applyFont="1" applyFill="1" applyBorder="1" applyAlignment="1">
      <alignment horizontal="left" vertical="center"/>
    </xf>
    <xf numFmtId="164" fontId="11" fillId="8" borderId="30" xfId="0" applyNumberFormat="1" applyFont="1" applyFill="1" applyBorder="1" applyAlignment="1">
      <alignment horizontal="right" vertical="center"/>
    </xf>
    <xf numFmtId="0" fontId="11" fillId="8" borderId="27" xfId="0" applyFont="1" applyFill="1" applyBorder="1" applyAlignment="1">
      <alignment vertical="center" wrapText="1"/>
    </xf>
    <xf numFmtId="49" fontId="10" fillId="11" borderId="18" xfId="0" applyNumberFormat="1" applyFont="1" applyFill="1" applyBorder="1" applyAlignment="1" applyProtection="1">
      <alignment horizontal="left" vertical="center"/>
      <protection locked="0"/>
    </xf>
    <xf numFmtId="0" fontId="10" fillId="8" borderId="31" xfId="0" applyFont="1" applyFill="1" applyBorder="1" applyAlignment="1" applyProtection="1">
      <alignment horizontal="center" vertical="center"/>
      <protection locked="0"/>
    </xf>
    <xf numFmtId="0" fontId="10" fillId="8" borderId="32" xfId="0" applyFont="1" applyFill="1" applyBorder="1" applyAlignment="1" applyProtection="1">
      <alignment horizontal="center" vertical="center"/>
      <protection locked="0"/>
    </xf>
    <xf numFmtId="164" fontId="10" fillId="8" borderId="15" xfId="0" applyNumberFormat="1" applyFont="1" applyFill="1" applyBorder="1" applyAlignment="1" applyProtection="1">
      <alignment horizontal="right" vertical="center"/>
      <protection locked="0"/>
    </xf>
    <xf numFmtId="0" fontId="10" fillId="8" borderId="33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vertical="center"/>
    </xf>
    <xf numFmtId="165" fontId="15" fillId="8" borderId="27" xfId="1" applyNumberFormat="1" applyFont="1" applyFill="1" applyBorder="1" applyAlignment="1" applyProtection="1">
      <alignment vertical="center"/>
    </xf>
    <xf numFmtId="164" fontId="10" fillId="2" borderId="0" xfId="0" applyNumberFormat="1" applyFont="1" applyFill="1" applyAlignment="1">
      <alignment horizontal="right" vertical="center"/>
    </xf>
    <xf numFmtId="164" fontId="11" fillId="2" borderId="4" xfId="0" applyNumberFormat="1" applyFont="1" applyFill="1" applyBorder="1" applyAlignment="1">
      <alignment horizontal="right" vertical="center"/>
    </xf>
    <xf numFmtId="164" fontId="10" fillId="2" borderId="4" xfId="0" applyNumberFormat="1" applyFont="1" applyFill="1" applyBorder="1" applyAlignment="1">
      <alignment horizontal="right" vertical="center"/>
    </xf>
    <xf numFmtId="11" fontId="6" fillId="0" borderId="36" xfId="0" applyNumberFormat="1" applyFont="1" applyBorder="1" applyAlignment="1">
      <alignment horizontal="center" vertical="center"/>
    </xf>
    <xf numFmtId="11" fontId="14" fillId="0" borderId="16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6" fillId="0" borderId="37" xfId="0" applyFont="1" applyBorder="1"/>
    <xf numFmtId="164" fontId="6" fillId="2" borderId="4" xfId="0" applyNumberFormat="1" applyFont="1" applyFill="1" applyBorder="1"/>
    <xf numFmtId="164" fontId="6" fillId="9" borderId="38" xfId="0" applyNumberFormat="1" applyFont="1" applyFill="1" applyBorder="1"/>
    <xf numFmtId="164" fontId="6" fillId="9" borderId="39" xfId="0" applyNumberFormat="1" applyFont="1" applyFill="1" applyBorder="1"/>
    <xf numFmtId="164" fontId="6" fillId="9" borderId="26" xfId="0" applyNumberFormat="1" applyFont="1" applyFill="1" applyBorder="1"/>
    <xf numFmtId="164" fontId="12" fillId="10" borderId="38" xfId="0" applyNumberFormat="1" applyFont="1" applyFill="1" applyBorder="1"/>
    <xf numFmtId="164" fontId="12" fillId="10" borderId="26" xfId="0" applyNumberFormat="1" applyFont="1" applyFill="1" applyBorder="1"/>
    <xf numFmtId="164" fontId="12" fillId="10" borderId="27" xfId="0" applyNumberFormat="1" applyFont="1" applyFill="1" applyBorder="1"/>
    <xf numFmtId="164" fontId="12" fillId="10" borderId="39" xfId="0" applyNumberFormat="1" applyFont="1" applyFill="1" applyBorder="1"/>
    <xf numFmtId="164" fontId="6" fillId="5" borderId="38" xfId="0" applyNumberFormat="1" applyFont="1" applyFill="1" applyBorder="1"/>
    <xf numFmtId="164" fontId="6" fillId="5" borderId="40" xfId="0" applyNumberFormat="1" applyFont="1" applyFill="1" applyBorder="1"/>
    <xf numFmtId="164" fontId="10" fillId="8" borderId="23" xfId="0" applyNumberFormat="1" applyFont="1" applyFill="1" applyBorder="1" applyAlignment="1" applyProtection="1">
      <alignment horizontal="right" vertical="center"/>
      <protection locked="0"/>
    </xf>
    <xf numFmtId="164" fontId="6" fillId="9" borderId="40" xfId="0" applyNumberFormat="1" applyFont="1" applyFill="1" applyBorder="1"/>
    <xf numFmtId="164" fontId="10" fillId="6" borderId="21" xfId="0" applyNumberFormat="1" applyFont="1" applyFill="1" applyBorder="1" applyAlignment="1" applyProtection="1">
      <alignment horizontal="right" vertical="center"/>
      <protection locked="0"/>
    </xf>
    <xf numFmtId="164" fontId="10" fillId="6" borderId="41" xfId="0" applyNumberFormat="1" applyFont="1" applyFill="1" applyBorder="1" applyAlignment="1" applyProtection="1">
      <alignment horizontal="right" vertical="center"/>
      <protection locked="0"/>
    </xf>
    <xf numFmtId="11" fontId="14" fillId="0" borderId="34" xfId="0" applyNumberFormat="1" applyFont="1" applyBorder="1" applyAlignment="1">
      <alignment horizontal="center" vertical="center" wrapText="1"/>
    </xf>
    <xf numFmtId="164" fontId="10" fillId="6" borderId="42" xfId="0" applyNumberFormat="1" applyFont="1" applyFill="1" applyBorder="1" applyAlignment="1" applyProtection="1">
      <alignment horizontal="right" vertical="center"/>
      <protection locked="0"/>
    </xf>
    <xf numFmtId="164" fontId="10" fillId="8" borderId="42" xfId="0" applyNumberFormat="1" applyFont="1" applyFill="1" applyBorder="1" applyAlignment="1" applyProtection="1">
      <alignment horizontal="right" vertical="center"/>
      <protection locked="0"/>
    </xf>
    <xf numFmtId="49" fontId="11" fillId="8" borderId="43" xfId="0" applyNumberFormat="1" applyFont="1" applyFill="1" applyBorder="1" applyAlignment="1">
      <alignment horizontal="left" vertical="center"/>
    </xf>
    <xf numFmtId="49" fontId="10" fillId="8" borderId="44" xfId="0" applyNumberFormat="1" applyFont="1" applyFill="1" applyBorder="1" applyAlignment="1">
      <alignment horizontal="left" vertical="center"/>
    </xf>
    <xf numFmtId="0" fontId="2" fillId="0" borderId="5" xfId="0" applyFont="1" applyBorder="1"/>
    <xf numFmtId="9" fontId="15" fillId="12" borderId="0" xfId="2" applyFont="1" applyFill="1" applyBorder="1" applyAlignment="1" applyProtection="1">
      <alignment horizontal="center" vertical="center"/>
      <protection locked="0"/>
    </xf>
    <xf numFmtId="0" fontId="18" fillId="0" borderId="0" xfId="0" applyFont="1"/>
    <xf numFmtId="0" fontId="19" fillId="0" borderId="46" xfId="0" applyFont="1" applyBorder="1" applyAlignment="1">
      <alignment vertical="center" wrapText="1"/>
    </xf>
    <xf numFmtId="166" fontId="19" fillId="0" borderId="48" xfId="0" applyNumberFormat="1" applyFont="1" applyBorder="1" applyAlignment="1">
      <alignment vertical="center" wrapText="1"/>
    </xf>
    <xf numFmtId="167" fontId="19" fillId="0" borderId="47" xfId="1" applyNumberFormat="1" applyFont="1" applyBorder="1" applyAlignment="1">
      <alignment vertical="center" wrapText="1"/>
    </xf>
    <xf numFmtId="0" fontId="20" fillId="0" borderId="49" xfId="0" applyFont="1" applyBorder="1" applyAlignment="1">
      <alignment vertical="center" wrapText="1"/>
    </xf>
    <xf numFmtId="0" fontId="19" fillId="0" borderId="46" xfId="5" applyFont="1" applyBorder="1"/>
    <xf numFmtId="168" fontId="19" fillId="0" borderId="46" xfId="3" applyNumberFormat="1" applyFont="1" applyBorder="1"/>
    <xf numFmtId="0" fontId="20" fillId="8" borderId="47" xfId="0" applyFont="1" applyFill="1" applyBorder="1" applyAlignment="1">
      <alignment horizontal="center" vertical="center" wrapText="1"/>
    </xf>
    <xf numFmtId="0" fontId="20" fillId="8" borderId="47" xfId="0" quotePrefix="1" applyFont="1" applyFill="1" applyBorder="1" applyAlignment="1">
      <alignment horizontal="center" vertical="center" wrapText="1"/>
    </xf>
    <xf numFmtId="0" fontId="20" fillId="8" borderId="47" xfId="0" applyFont="1" applyFill="1" applyBorder="1" applyAlignment="1">
      <alignment vertical="center" wrapText="1"/>
    </xf>
    <xf numFmtId="166" fontId="20" fillId="8" borderId="47" xfId="0" applyNumberFormat="1" applyFont="1" applyFill="1" applyBorder="1" applyAlignment="1">
      <alignment vertical="center" wrapText="1"/>
    </xf>
    <xf numFmtId="43" fontId="20" fillId="8" borderId="47" xfId="3" applyFont="1" applyFill="1" applyBorder="1" applyAlignment="1">
      <alignment vertical="center" wrapText="1"/>
    </xf>
    <xf numFmtId="167" fontId="20" fillId="8" borderId="47" xfId="1" applyNumberFormat="1" applyFont="1" applyFill="1" applyBorder="1" applyAlignment="1">
      <alignment vertical="center" wrapText="1"/>
    </xf>
    <xf numFmtId="0" fontId="19" fillId="13" borderId="47" xfId="0" applyFont="1" applyFill="1" applyBorder="1" applyAlignment="1">
      <alignment vertical="center" wrapText="1"/>
    </xf>
    <xf numFmtId="43" fontId="19" fillId="13" borderId="47" xfId="3" applyFont="1" applyFill="1" applyBorder="1" applyAlignment="1">
      <alignment vertical="center" wrapText="1"/>
    </xf>
    <xf numFmtId="167" fontId="19" fillId="13" borderId="47" xfId="1" applyNumberFormat="1" applyFont="1" applyFill="1" applyBorder="1" applyAlignment="1">
      <alignment vertical="center" wrapText="1"/>
    </xf>
    <xf numFmtId="0" fontId="20" fillId="8" borderId="50" xfId="5" quotePrefix="1" applyFont="1" applyFill="1" applyBorder="1" applyAlignment="1">
      <alignment horizontal="center" vertical="center" wrapText="1"/>
    </xf>
    <xf numFmtId="49" fontId="20" fillId="8" borderId="50" xfId="5" quotePrefix="1" applyNumberFormat="1" applyFont="1" applyFill="1" applyBorder="1" applyAlignment="1" applyProtection="1">
      <alignment horizontal="center" vertical="center" wrapText="1"/>
      <protection locked="0"/>
    </xf>
    <xf numFmtId="168" fontId="20" fillId="8" borderId="50" xfId="3" applyNumberFormat="1" applyFont="1" applyFill="1" applyBorder="1" applyAlignment="1" applyProtection="1">
      <alignment horizontal="center" vertical="center" wrapText="1"/>
      <protection locked="0"/>
    </xf>
    <xf numFmtId="49" fontId="20" fillId="8" borderId="50" xfId="5" applyNumberFormat="1" applyFont="1" applyFill="1" applyBorder="1" applyAlignment="1" applyProtection="1">
      <alignment horizontal="center" vertical="center" wrapText="1"/>
      <protection locked="0"/>
    </xf>
    <xf numFmtId="0" fontId="20" fillId="8" borderId="45" xfId="5" applyFont="1" applyFill="1" applyBorder="1"/>
    <xf numFmtId="44" fontId="20" fillId="8" borderId="47" xfId="1" applyFont="1" applyFill="1" applyBorder="1" applyAlignment="1">
      <alignment horizontal="center"/>
    </xf>
    <xf numFmtId="0" fontId="19" fillId="14" borderId="51" xfId="5" applyFont="1" applyFill="1" applyBorder="1"/>
    <xf numFmtId="44" fontId="19" fillId="14" borderId="52" xfId="1" applyFont="1" applyFill="1" applyBorder="1" applyAlignment="1" applyProtection="1">
      <alignment horizontal="center"/>
      <protection locked="0"/>
    </xf>
    <xf numFmtId="168" fontId="19" fillId="14" borderId="52" xfId="3" applyNumberFormat="1" applyFont="1" applyFill="1" applyBorder="1" applyAlignment="1" applyProtection="1">
      <alignment horizontal="center"/>
      <protection locked="0"/>
    </xf>
    <xf numFmtId="0" fontId="19" fillId="14" borderId="45" xfId="5" applyFont="1" applyFill="1" applyBorder="1"/>
    <xf numFmtId="44" fontId="19" fillId="14" borderId="47" xfId="1" applyFont="1" applyFill="1" applyBorder="1" applyAlignment="1" applyProtection="1">
      <alignment horizontal="center"/>
      <protection locked="0"/>
    </xf>
    <xf numFmtId="168" fontId="19" fillId="14" borderId="47" xfId="3" applyNumberFormat="1" applyFont="1" applyFill="1" applyBorder="1" applyAlignment="1" applyProtection="1">
      <alignment horizontal="center"/>
      <protection locked="0"/>
    </xf>
    <xf numFmtId="0" fontId="19" fillId="14" borderId="53" xfId="5" applyFont="1" applyFill="1" applyBorder="1"/>
    <xf numFmtId="44" fontId="19" fillId="14" borderId="54" xfId="1" applyFont="1" applyFill="1" applyBorder="1" applyAlignment="1" applyProtection="1">
      <alignment horizontal="center"/>
      <protection locked="0"/>
    </xf>
    <xf numFmtId="168" fontId="19" fillId="14" borderId="54" xfId="3" applyNumberFormat="1" applyFont="1" applyFill="1" applyBorder="1" applyAlignment="1" applyProtection="1">
      <alignment horizontal="center"/>
      <protection locked="0"/>
    </xf>
    <xf numFmtId="44" fontId="19" fillId="14" borderId="55" xfId="1" applyFont="1" applyFill="1" applyBorder="1" applyAlignment="1" applyProtection="1">
      <alignment horizontal="center"/>
      <protection locked="0"/>
    </xf>
    <xf numFmtId="49" fontId="23" fillId="11" borderId="11" xfId="0" applyNumberFormat="1" applyFont="1" applyFill="1" applyBorder="1" applyAlignment="1" applyProtection="1">
      <alignment horizontal="left" vertical="center"/>
      <protection locked="0"/>
    </xf>
    <xf numFmtId="0" fontId="6" fillId="8" borderId="27" xfId="0" applyFont="1" applyFill="1" applyBorder="1" applyAlignment="1">
      <alignment horizontal="center" vertical="center" wrapText="1"/>
    </xf>
    <xf numFmtId="0" fontId="28" fillId="0" borderId="0" xfId="0" applyFont="1"/>
    <xf numFmtId="0" fontId="28" fillId="16" borderId="0" xfId="0" applyFont="1" applyFill="1"/>
    <xf numFmtId="164" fontId="11" fillId="8" borderId="19" xfId="0" applyNumberFormat="1" applyFont="1" applyFill="1" applyBorder="1" applyAlignment="1">
      <alignment horizontal="right" vertical="center"/>
    </xf>
    <xf numFmtId="0" fontId="29" fillId="12" borderId="0" xfId="0" applyFont="1" applyFill="1"/>
    <xf numFmtId="0" fontId="0" fillId="12" borderId="0" xfId="0" applyFill="1"/>
    <xf numFmtId="49" fontId="24" fillId="8" borderId="18" xfId="0" applyNumberFormat="1" applyFont="1" applyFill="1" applyBorder="1" applyAlignment="1">
      <alignment horizontal="left" vertical="center" wrapText="1"/>
    </xf>
    <xf numFmtId="0" fontId="2" fillId="17" borderId="0" xfId="0" applyFont="1" applyFill="1"/>
    <xf numFmtId="0" fontId="3" fillId="2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vertical="center" wrapText="1"/>
    </xf>
    <xf numFmtId="0" fontId="7" fillId="2" borderId="0" xfId="0" applyFont="1" applyFill="1" applyAlignment="1">
      <alignment horizontal="justify" vertical="center"/>
    </xf>
    <xf numFmtId="0" fontId="6" fillId="4" borderId="0" xfId="0" applyFont="1" applyFill="1" applyAlignment="1" applyProtection="1">
      <alignment horizontal="center"/>
      <protection locked="0"/>
    </xf>
    <xf numFmtId="0" fontId="4" fillId="4" borderId="35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11" fontId="14" fillId="7" borderId="23" xfId="0" applyNumberFormat="1" applyFont="1" applyFill="1" applyBorder="1" applyAlignment="1">
      <alignment horizontal="center" vertical="center" wrapText="1"/>
    </xf>
    <xf numFmtId="11" fontId="14" fillId="7" borderId="24" xfId="0" applyNumberFormat="1" applyFont="1" applyFill="1" applyBorder="1" applyAlignment="1">
      <alignment horizontal="center" vertical="center" wrapText="1"/>
    </xf>
    <xf numFmtId="11" fontId="14" fillId="7" borderId="0" xfId="0" applyNumberFormat="1" applyFont="1" applyFill="1" applyAlignment="1">
      <alignment horizontal="center" vertical="center" wrapText="1"/>
    </xf>
    <xf numFmtId="11" fontId="14" fillId="7" borderId="34" xfId="0" applyNumberFormat="1" applyFont="1" applyFill="1" applyBorder="1" applyAlignment="1">
      <alignment horizontal="center" vertical="center" wrapText="1"/>
    </xf>
    <xf numFmtId="165" fontId="4" fillId="4" borderId="35" xfId="1" applyNumberFormat="1" applyFont="1" applyFill="1" applyBorder="1" applyAlignment="1" applyProtection="1">
      <alignment horizontal="center" vertical="center"/>
      <protection locked="0"/>
    </xf>
    <xf numFmtId="165" fontId="4" fillId="4" borderId="0" xfId="1" applyNumberFormat="1" applyFont="1" applyFill="1" applyBorder="1" applyAlignment="1" applyProtection="1">
      <alignment horizontal="center" vertical="center"/>
      <protection locked="0"/>
    </xf>
    <xf numFmtId="0" fontId="6" fillId="6" borderId="26" xfId="0" applyFont="1" applyFill="1" applyBorder="1" applyAlignment="1">
      <alignment horizontal="left" vertical="center" wrapText="1"/>
    </xf>
    <xf numFmtId="0" fontId="6" fillId="6" borderId="25" xfId="0" applyFont="1" applyFill="1" applyBorder="1" applyAlignment="1">
      <alignment horizontal="left" vertical="center" wrapText="1"/>
    </xf>
    <xf numFmtId="164" fontId="15" fillId="12" borderId="26" xfId="2" applyNumberFormat="1" applyFont="1" applyFill="1" applyBorder="1" applyAlignment="1" applyProtection="1">
      <alignment horizontal="center" vertical="center"/>
      <protection locked="0"/>
    </xf>
    <xf numFmtId="164" fontId="15" fillId="12" borderId="25" xfId="2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7" fillId="6" borderId="26" xfId="0" applyFont="1" applyFill="1" applyBorder="1" applyAlignment="1">
      <alignment horizontal="left" vertical="center" wrapText="1"/>
    </xf>
    <xf numFmtId="164" fontId="15" fillId="15" borderId="26" xfId="2" applyNumberFormat="1" applyFont="1" applyFill="1" applyBorder="1" applyAlignment="1" applyProtection="1">
      <alignment horizontal="center" vertical="center"/>
      <protection locked="0"/>
    </xf>
    <xf numFmtId="164" fontId="15" fillId="15" borderId="25" xfId="2" applyNumberFormat="1" applyFont="1" applyFill="1" applyBorder="1" applyAlignment="1" applyProtection="1">
      <alignment horizontal="center" vertical="center"/>
      <protection locked="0"/>
    </xf>
    <xf numFmtId="0" fontId="6" fillId="6" borderId="26" xfId="0" applyFont="1" applyFill="1" applyBorder="1" applyAlignment="1">
      <alignment horizontal="left" vertical="center"/>
    </xf>
    <xf numFmtId="0" fontId="6" fillId="6" borderId="25" xfId="0" applyFont="1" applyFill="1" applyBorder="1" applyAlignment="1">
      <alignment horizontal="left" vertical="center"/>
    </xf>
  </cellXfs>
  <cellStyles count="6">
    <cellStyle name="Milliers" xfId="3" builtinId="3"/>
    <cellStyle name="Monétaire" xfId="1" builtinId="4"/>
    <cellStyle name="Normal" xfId="0" builtinId="0"/>
    <cellStyle name="Normal 2 2" xfId="4" xr:uid="{A6B634EA-31A4-4D6E-B868-65599D3EA150}"/>
    <cellStyle name="Normal 4 2" xfId="5" xr:uid="{FA9E5821-F51F-4D33-BE80-FDC518E69F66}"/>
    <cellStyle name="Pourcentage" xfId="2" builtinId="5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</dxf>
  </dxfs>
  <tableStyles count="1" defaultTableStyle="TableStyleMedium2" defaultPivotStyle="PivotStyleMedium9">
    <tableStyle name="Invisible" pivot="0" table="0" count="0" xr9:uid="{8672AAA0-9F9C-4F03-A893-43386AE7EEC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3</xdr:row>
      <xdr:rowOff>123825</xdr:rowOff>
    </xdr:from>
    <xdr:to>
      <xdr:col>4</xdr:col>
      <xdr:colOff>228600</xdr:colOff>
      <xdr:row>8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2610BF-1BA6-CC7C-7F40-3D430B830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752475"/>
          <a:ext cx="2743200" cy="10477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OARIS Shakeel" id="{720A9F65-7FE1-4317-ACE3-C19AB2E56032}" userId="S::Shakeel.OARIS@reunion.aeroport.fr::c41e01d2-5a63-4254-bf3a-2272480c39f7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REMPLISSAGE" displayName="REMPLISSAGE" ref="B3:B26" totalsRowShown="0" headerRowDxfId="21" dataDxfId="20" tableBorderDxfId="19">
  <autoFilter ref="B3:B26" xr:uid="{00000000-0009-0000-0100-000004000000}"/>
  <tableColumns count="1">
    <tableColumn id="1" xr3:uid="{00000000-0010-0000-0000-000001000000}" name="REMPLISSAGE" dataDxfId="1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au5" displayName="Tableau5" ref="D3:D5" totalsRowShown="0">
  <autoFilter ref="D3:D5" xr:uid="{00000000-0009-0000-0100-000005000000}"/>
  <tableColumns count="1">
    <tableColumn id="1" xr3:uid="{00000000-0010-0000-0100-000001000000}" name="PERIMETR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7" dT="2025-03-26T10:25:55.20" personId="{720A9F65-7FE1-4317-ACE3-C19AB2E56032}" id="{32F0E270-8C29-42D3-8AA6-C0E148FE8A95}">
    <text xml:space="preserve">Produire une note détaillée sur le taux de remplissage du Salon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3"/>
  </sheetPr>
  <dimension ref="A1:F26"/>
  <sheetViews>
    <sheetView showGridLines="0" showRuler="0" view="pageBreakPreview" topLeftCell="A11" zoomScale="115" zoomScaleNormal="100" zoomScaleSheetLayoutView="115" zoomScalePageLayoutView="160" workbookViewId="0">
      <selection activeCell="B23" sqref="B23:E23"/>
    </sheetView>
  </sheetViews>
  <sheetFormatPr baseColWidth="10" defaultColWidth="8.85546875" defaultRowHeight="16.5" x14ac:dyDescent="0.3"/>
  <cols>
    <col min="1" max="1" width="2.85546875" style="1" customWidth="1"/>
    <col min="2" max="5" width="15" style="1" customWidth="1"/>
    <col min="6" max="6" width="2.85546875" style="1" customWidth="1"/>
    <col min="7" max="16384" width="8.85546875" style="1"/>
  </cols>
  <sheetData>
    <row r="1" spans="1:6" x14ac:dyDescent="0.3">
      <c r="A1" s="2"/>
      <c r="B1" s="3"/>
      <c r="C1" s="3"/>
      <c r="D1" s="3"/>
      <c r="E1" s="3"/>
      <c r="F1" s="4"/>
    </row>
    <row r="2" spans="1:6" x14ac:dyDescent="0.3">
      <c r="A2" s="5"/>
      <c r="B2" s="6"/>
      <c r="C2" s="6"/>
      <c r="D2" s="6"/>
      <c r="E2" s="6"/>
      <c r="F2" s="7"/>
    </row>
    <row r="3" spans="1:6" x14ac:dyDescent="0.3">
      <c r="A3" s="5"/>
      <c r="B3" s="6"/>
      <c r="C3" s="6"/>
      <c r="D3" s="6"/>
      <c r="E3" s="6"/>
      <c r="F3" s="7"/>
    </row>
    <row r="4" spans="1:6" x14ac:dyDescent="0.3">
      <c r="A4" s="5"/>
      <c r="B4" s="6"/>
      <c r="C4" s="6"/>
      <c r="D4" s="6"/>
      <c r="E4" s="6"/>
      <c r="F4" s="7"/>
    </row>
    <row r="5" spans="1:6" x14ac:dyDescent="0.3">
      <c r="A5" s="5"/>
      <c r="B5" s="6"/>
      <c r="C5" s="6"/>
      <c r="D5" s="6"/>
      <c r="E5" s="6"/>
      <c r="F5" s="7"/>
    </row>
    <row r="6" spans="1:6" x14ac:dyDescent="0.3">
      <c r="A6" s="5"/>
      <c r="B6" s="6"/>
      <c r="C6"/>
      <c r="D6" s="6"/>
      <c r="E6" s="6"/>
      <c r="F6" s="7"/>
    </row>
    <row r="7" spans="1:6" x14ac:dyDescent="0.3">
      <c r="A7" s="5"/>
      <c r="B7" s="6"/>
      <c r="C7" s="6"/>
      <c r="D7" s="6"/>
      <c r="E7" s="6"/>
      <c r="F7" s="7"/>
    </row>
    <row r="8" spans="1:6" x14ac:dyDescent="0.3">
      <c r="A8" s="5"/>
      <c r="B8" s="6"/>
      <c r="C8" s="6"/>
      <c r="D8" s="6"/>
      <c r="E8" s="6"/>
      <c r="F8" s="7"/>
    </row>
    <row r="9" spans="1:6" x14ac:dyDescent="0.3">
      <c r="A9" s="5"/>
      <c r="B9" s="6"/>
      <c r="C9" s="6"/>
      <c r="D9" s="6"/>
      <c r="E9" s="6"/>
      <c r="F9" s="7"/>
    </row>
    <row r="10" spans="1:6" x14ac:dyDescent="0.3">
      <c r="A10" s="5"/>
      <c r="B10" s="6"/>
      <c r="C10" s="6"/>
      <c r="D10" s="6"/>
      <c r="E10" s="6"/>
      <c r="F10" s="7"/>
    </row>
    <row r="11" spans="1:6" x14ac:dyDescent="0.3">
      <c r="A11" s="5"/>
      <c r="B11" s="6"/>
      <c r="C11" s="6"/>
      <c r="D11" s="6"/>
      <c r="E11" s="6"/>
      <c r="F11" s="7"/>
    </row>
    <row r="12" spans="1:6" x14ac:dyDescent="0.3">
      <c r="A12" s="5"/>
      <c r="B12" s="6"/>
      <c r="C12" s="6"/>
      <c r="D12" s="6"/>
      <c r="E12" s="6"/>
      <c r="F12" s="7"/>
    </row>
    <row r="13" spans="1:6" ht="18.75" x14ac:dyDescent="0.3">
      <c r="A13" s="152" t="s">
        <v>0</v>
      </c>
      <c r="B13" s="153"/>
      <c r="C13" s="153"/>
      <c r="D13" s="153"/>
      <c r="E13" s="153"/>
      <c r="F13" s="153"/>
    </row>
    <row r="14" spans="1:6" ht="18.75" x14ac:dyDescent="0.3">
      <c r="A14" s="5"/>
      <c r="B14" s="153"/>
      <c r="C14" s="153"/>
      <c r="D14" s="153"/>
      <c r="E14" s="153"/>
      <c r="F14" s="7"/>
    </row>
    <row r="15" spans="1:6" x14ac:dyDescent="0.3">
      <c r="A15" s="5"/>
      <c r="B15" s="6"/>
      <c r="C15" s="6"/>
      <c r="D15" s="6"/>
      <c r="E15" s="6"/>
      <c r="F15" s="7"/>
    </row>
    <row r="16" spans="1:6" ht="14.1" customHeight="1" x14ac:dyDescent="0.3">
      <c r="A16" s="5"/>
      <c r="B16" s="154" t="s">
        <v>1</v>
      </c>
      <c r="C16" s="154"/>
      <c r="D16" s="154"/>
      <c r="E16" s="154"/>
      <c r="F16" s="7"/>
    </row>
    <row r="17" spans="1:6" x14ac:dyDescent="0.3">
      <c r="A17" s="5"/>
      <c r="B17" s="154"/>
      <c r="C17" s="154"/>
      <c r="D17" s="154"/>
      <c r="E17" s="154"/>
      <c r="F17" s="7"/>
    </row>
    <row r="18" spans="1:6" x14ac:dyDescent="0.3">
      <c r="A18" s="5"/>
      <c r="B18" s="154"/>
      <c r="C18" s="154"/>
      <c r="D18" s="154"/>
      <c r="E18" s="154"/>
      <c r="F18" s="7"/>
    </row>
    <row r="19" spans="1:6" x14ac:dyDescent="0.3">
      <c r="A19" s="5"/>
      <c r="B19" s="154"/>
      <c r="C19" s="154"/>
      <c r="D19" s="154"/>
      <c r="E19" s="154"/>
      <c r="F19" s="7"/>
    </row>
    <row r="20" spans="1:6" x14ac:dyDescent="0.3">
      <c r="A20" s="5"/>
      <c r="B20" s="154"/>
      <c r="C20" s="154"/>
      <c r="D20" s="154"/>
      <c r="E20" s="154"/>
      <c r="F20" s="7"/>
    </row>
    <row r="21" spans="1:6" x14ac:dyDescent="0.3">
      <c r="A21" s="5"/>
      <c r="B21" s="154"/>
      <c r="C21" s="154"/>
      <c r="D21" s="154"/>
      <c r="E21" s="154"/>
      <c r="F21" s="7"/>
    </row>
    <row r="22" spans="1:6" ht="17.25" customHeight="1" x14ac:dyDescent="0.3">
      <c r="A22" s="5"/>
      <c r="B22" s="13" t="s">
        <v>2</v>
      </c>
      <c r="C22" s="6"/>
      <c r="D22" s="6"/>
      <c r="E22" s="6"/>
      <c r="F22" s="7"/>
    </row>
    <row r="23" spans="1:6" x14ac:dyDescent="0.3">
      <c r="A23" s="5"/>
      <c r="B23" s="156"/>
      <c r="C23" s="156"/>
      <c r="D23" s="156"/>
      <c r="E23" s="156"/>
      <c r="F23" s="7"/>
    </row>
    <row r="24" spans="1:6" x14ac:dyDescent="0.3">
      <c r="A24" s="5"/>
      <c r="B24" s="6"/>
      <c r="C24" s="6"/>
      <c r="D24" s="6"/>
      <c r="E24" s="6"/>
      <c r="F24" s="7"/>
    </row>
    <row r="25" spans="1:6" ht="23.1" customHeight="1" x14ac:dyDescent="0.3">
      <c r="A25" s="5"/>
      <c r="B25" s="155" t="s">
        <v>3</v>
      </c>
      <c r="C25" s="155"/>
      <c r="D25" s="155"/>
      <c r="E25" s="155"/>
      <c r="F25" s="7"/>
    </row>
    <row r="26" spans="1:6" ht="17.25" thickBot="1" x14ac:dyDescent="0.35">
      <c r="A26" s="8"/>
      <c r="B26" s="9"/>
      <c r="C26" s="9"/>
      <c r="D26" s="9"/>
      <c r="E26" s="9"/>
      <c r="F26" s="10"/>
    </row>
  </sheetData>
  <sheetProtection algorithmName="SHA-512" hashValue="hNt7jDuO+/cyK0241nVDUp62T+zamn17sEj0lwtlkkfY2m6qNbAV1XeO2lfElTODPiuz3Oo2xZvTHSqHZRqeNw==" saltValue="8b34MRhY9zID7Ek+oXf8eQ==" spinCount="100000" sheet="1" selectLockedCells="1"/>
  <mergeCells count="5">
    <mergeCell ref="A13:F13"/>
    <mergeCell ref="B14:E14"/>
    <mergeCell ref="B16:E21"/>
    <mergeCell ref="B25:E25"/>
    <mergeCell ref="B23:E23"/>
  </mergeCells>
  <conditionalFormatting sqref="B23">
    <cfRule type="containsBlanks" dxfId="17" priority="6">
      <formula>LEN(TRIM(B23))=0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7">
    <tabColor theme="6" tint="-0.499984740745262"/>
    <pageSetUpPr fitToPage="1"/>
  </sheetPr>
  <dimension ref="A2:L72"/>
  <sheetViews>
    <sheetView showGridLines="0" tabSelected="1" view="pageBreakPreview" topLeftCell="A16" zoomScale="115" zoomScaleNormal="100" zoomScaleSheetLayoutView="115" workbookViewId="0">
      <selection activeCell="B41" sqref="B41"/>
    </sheetView>
  </sheetViews>
  <sheetFormatPr baseColWidth="10" defaultColWidth="11.5703125" defaultRowHeight="16.5" x14ac:dyDescent="0.3"/>
  <cols>
    <col min="1" max="1" width="2.85546875" style="1" customWidth="1"/>
    <col min="2" max="2" width="94.7109375" style="1" bestFit="1" customWidth="1"/>
    <col min="3" max="3" width="10.85546875" style="1" customWidth="1"/>
    <col min="4" max="8" width="14.42578125" style="1" customWidth="1"/>
    <col min="9" max="9" width="6" style="1" customWidth="1"/>
    <col min="10" max="11" width="14.42578125" style="1" customWidth="1"/>
    <col min="12" max="12" width="10.85546875" style="1" customWidth="1"/>
    <col min="13" max="13" width="2.85546875" style="1" customWidth="1"/>
    <col min="14" max="16384" width="11.5703125" style="1"/>
  </cols>
  <sheetData>
    <row r="2" spans="2:12" ht="18.75" x14ac:dyDescent="0.3">
      <c r="B2" s="159" t="s">
        <v>4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2:12" ht="18.75" x14ac:dyDescent="0.3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2:12" x14ac:dyDescent="0.3">
      <c r="B4" s="151" t="s">
        <v>5</v>
      </c>
      <c r="C4" s="61"/>
      <c r="D4" s="162" t="s">
        <v>6</v>
      </c>
      <c r="E4" s="162" t="s">
        <v>7</v>
      </c>
      <c r="F4" s="162" t="s">
        <v>8</v>
      </c>
      <c r="G4" s="162" t="s">
        <v>9</v>
      </c>
      <c r="H4" s="162" t="s">
        <v>10</v>
      </c>
      <c r="I4" s="66"/>
      <c r="J4" s="160" t="s">
        <v>11</v>
      </c>
      <c r="K4" s="163" t="s">
        <v>12</v>
      </c>
      <c r="L4" s="32"/>
    </row>
    <row r="5" spans="2:12" x14ac:dyDescent="0.3">
      <c r="C5" s="33"/>
      <c r="D5" s="162"/>
      <c r="E5" s="162"/>
      <c r="F5" s="162"/>
      <c r="G5" s="162"/>
      <c r="H5" s="162"/>
      <c r="I5" s="66"/>
      <c r="J5" s="161"/>
      <c r="K5" s="163"/>
      <c r="L5" s="33"/>
    </row>
    <row r="6" spans="2:12" x14ac:dyDescent="0.3">
      <c r="B6" s="34" t="s">
        <v>13</v>
      </c>
      <c r="C6" s="35"/>
      <c r="D6" s="86"/>
      <c r="E6" s="86"/>
      <c r="F6" s="86"/>
      <c r="G6" s="86"/>
      <c r="H6" s="86"/>
      <c r="I6" s="57"/>
      <c r="J6" s="57"/>
      <c r="K6" s="57"/>
      <c r="L6" s="35"/>
    </row>
    <row r="7" spans="2:12" x14ac:dyDescent="0.3">
      <c r="B7" s="30" t="s">
        <v>14</v>
      </c>
      <c r="C7" s="36"/>
      <c r="D7" s="102"/>
      <c r="E7" s="102"/>
      <c r="F7" s="102"/>
      <c r="G7" s="102"/>
      <c r="H7" s="102"/>
      <c r="I7" s="87"/>
      <c r="J7" s="102" t="e">
        <f>AVERAGE(D7:H7)</f>
        <v>#DIV/0!</v>
      </c>
      <c r="K7" s="102">
        <f>SUM(D7:H7)</f>
        <v>0</v>
      </c>
      <c r="L7" s="37"/>
    </row>
    <row r="8" spans="2:12" x14ac:dyDescent="0.3">
      <c r="B8" s="30" t="s">
        <v>15</v>
      </c>
      <c r="C8" s="36"/>
      <c r="D8" s="105"/>
      <c r="E8" s="14"/>
      <c r="F8" s="14"/>
      <c r="G8" s="14"/>
      <c r="H8" s="14"/>
      <c r="I8" s="87"/>
      <c r="J8" s="14" t="e">
        <f>AVERAGE(D8:H8)</f>
        <v>#DIV/0!</v>
      </c>
      <c r="K8" s="14">
        <f>SUM(D8:H8)</f>
        <v>0</v>
      </c>
      <c r="L8" s="37"/>
    </row>
    <row r="9" spans="2:12" x14ac:dyDescent="0.3">
      <c r="B9" s="30" t="s">
        <v>15</v>
      </c>
      <c r="C9" s="36"/>
      <c r="D9" s="14"/>
      <c r="E9" s="14"/>
      <c r="F9" s="14"/>
      <c r="G9" s="14"/>
      <c r="H9" s="14"/>
      <c r="I9" s="87"/>
      <c r="J9" s="14" t="e">
        <f>AVERAGE(D9:H9)</f>
        <v>#DIV/0!</v>
      </c>
      <c r="K9" s="14">
        <f>SUM(D9:H9)</f>
        <v>0</v>
      </c>
      <c r="L9" s="37"/>
    </row>
    <row r="10" spans="2:12" x14ac:dyDescent="0.3">
      <c r="B10" s="30" t="s">
        <v>16</v>
      </c>
      <c r="C10" s="36"/>
      <c r="D10" s="14"/>
      <c r="E10" s="14"/>
      <c r="F10" s="14"/>
      <c r="G10" s="14"/>
      <c r="H10" s="14"/>
      <c r="I10" s="104"/>
      <c r="J10" s="14" t="e">
        <f t="shared" ref="J10:J11" si="0">AVERAGE(D10:H10)</f>
        <v>#DIV/0!</v>
      </c>
      <c r="K10" s="14">
        <f t="shared" ref="K10:K11" si="1">SUM(D10:H10)</f>
        <v>0</v>
      </c>
      <c r="L10" s="68"/>
    </row>
    <row r="11" spans="2:12" x14ac:dyDescent="0.3">
      <c r="B11" s="143" t="s">
        <v>17</v>
      </c>
      <c r="C11" s="36"/>
      <c r="D11" s="14"/>
      <c r="E11" s="14"/>
      <c r="F11" s="14"/>
      <c r="G11" s="14"/>
      <c r="H11" s="14"/>
      <c r="I11" s="104"/>
      <c r="J11" s="14" t="e">
        <f t="shared" si="0"/>
        <v>#DIV/0!</v>
      </c>
      <c r="K11" s="14">
        <f t="shared" si="1"/>
        <v>0</v>
      </c>
      <c r="L11" s="68"/>
    </row>
    <row r="12" spans="2:12" x14ac:dyDescent="0.3">
      <c r="B12" s="143" t="s">
        <v>17</v>
      </c>
      <c r="C12" s="36"/>
      <c r="D12" s="14"/>
      <c r="E12" s="14"/>
      <c r="F12" s="14"/>
      <c r="G12" s="14"/>
      <c r="H12" s="14"/>
      <c r="I12" s="104"/>
      <c r="J12" s="14" t="e">
        <f t="shared" ref="J12:J19" si="2">AVERAGE(D12:H12)</f>
        <v>#DIV/0!</v>
      </c>
      <c r="K12" s="103">
        <f t="shared" ref="K12:K19" si="3">SUM(D12:H12)</f>
        <v>0</v>
      </c>
      <c r="L12" s="68"/>
    </row>
    <row r="13" spans="2:12" x14ac:dyDescent="0.3">
      <c r="B13" s="143" t="s">
        <v>17</v>
      </c>
      <c r="C13" s="36"/>
      <c r="D13" s="14"/>
      <c r="E13" s="14"/>
      <c r="F13" s="14"/>
      <c r="G13" s="14"/>
      <c r="H13" s="14"/>
      <c r="I13" s="104"/>
      <c r="J13" s="14" t="e">
        <f t="shared" si="2"/>
        <v>#DIV/0!</v>
      </c>
      <c r="K13" s="103">
        <f t="shared" si="3"/>
        <v>0</v>
      </c>
      <c r="L13" s="68"/>
    </row>
    <row r="14" spans="2:12" x14ac:dyDescent="0.3">
      <c r="B14" s="143" t="s">
        <v>17</v>
      </c>
      <c r="C14" s="36"/>
      <c r="D14" s="14"/>
      <c r="E14" s="14"/>
      <c r="F14" s="14"/>
      <c r="G14" s="14"/>
      <c r="H14" s="14"/>
      <c r="I14" s="104"/>
      <c r="J14" s="14" t="e">
        <f t="shared" si="2"/>
        <v>#DIV/0!</v>
      </c>
      <c r="K14" s="103">
        <f t="shared" si="3"/>
        <v>0</v>
      </c>
      <c r="L14" s="68"/>
    </row>
    <row r="15" spans="2:12" x14ac:dyDescent="0.3">
      <c r="B15" s="143" t="s">
        <v>17</v>
      </c>
      <c r="C15" s="36"/>
      <c r="D15" s="14"/>
      <c r="E15" s="14"/>
      <c r="F15" s="14"/>
      <c r="G15" s="14"/>
      <c r="H15" s="14"/>
      <c r="I15" s="104"/>
      <c r="J15" s="14" t="e">
        <f t="shared" si="2"/>
        <v>#DIV/0!</v>
      </c>
      <c r="K15" s="103">
        <f t="shared" si="3"/>
        <v>0</v>
      </c>
      <c r="L15" s="68"/>
    </row>
    <row r="16" spans="2:12" x14ac:dyDescent="0.3">
      <c r="B16" s="143" t="s">
        <v>17</v>
      </c>
      <c r="C16" s="36"/>
      <c r="D16" s="14"/>
      <c r="E16" s="14"/>
      <c r="F16" s="14"/>
      <c r="G16" s="14"/>
      <c r="H16" s="14"/>
      <c r="I16" s="87"/>
      <c r="J16" s="14" t="e">
        <f t="shared" si="2"/>
        <v>#DIV/0!</v>
      </c>
      <c r="K16" s="14">
        <f t="shared" si="3"/>
        <v>0</v>
      </c>
      <c r="L16" s="37"/>
    </row>
    <row r="17" spans="2:12" x14ac:dyDescent="0.3">
      <c r="B17" s="143" t="s">
        <v>17</v>
      </c>
      <c r="C17" s="36"/>
      <c r="D17" s="14"/>
      <c r="E17" s="14"/>
      <c r="F17" s="14"/>
      <c r="G17" s="14"/>
      <c r="H17" s="14"/>
      <c r="I17" s="87"/>
      <c r="J17" s="14" t="e">
        <f t="shared" si="2"/>
        <v>#DIV/0!</v>
      </c>
      <c r="K17" s="14">
        <f t="shared" si="3"/>
        <v>0</v>
      </c>
      <c r="L17" s="37"/>
    </row>
    <row r="18" spans="2:12" ht="17.25" thickBot="1" x14ac:dyDescent="0.35">
      <c r="B18" s="143" t="s">
        <v>17</v>
      </c>
      <c r="C18" s="36"/>
      <c r="D18" s="63"/>
      <c r="E18" s="63"/>
      <c r="F18" s="63"/>
      <c r="G18" s="63"/>
      <c r="H18" s="63"/>
      <c r="I18" s="87"/>
      <c r="J18" s="63" t="e">
        <f t="shared" si="2"/>
        <v>#DIV/0!</v>
      </c>
      <c r="K18" s="63">
        <f t="shared" si="3"/>
        <v>0</v>
      </c>
      <c r="L18" s="37"/>
    </row>
    <row r="19" spans="2:12" ht="17.25" thickBot="1" x14ac:dyDescent="0.35">
      <c r="B19" s="17" t="s">
        <v>18</v>
      </c>
      <c r="C19" s="60"/>
      <c r="D19" s="38">
        <f>SUM(D7:D18)</f>
        <v>0</v>
      </c>
      <c r="E19" s="38">
        <f>SUM(E7:E18)</f>
        <v>0</v>
      </c>
      <c r="F19" s="38">
        <f>SUM(F7:F18)</f>
        <v>0</v>
      </c>
      <c r="G19" s="38">
        <f>SUM(G7:G18)</f>
        <v>0</v>
      </c>
      <c r="H19" s="38">
        <f>SUM(H7:H18)</f>
        <v>0</v>
      </c>
      <c r="I19" s="66"/>
      <c r="J19" s="98">
        <f t="shared" si="2"/>
        <v>0</v>
      </c>
      <c r="K19" s="99">
        <f t="shared" si="3"/>
        <v>0</v>
      </c>
      <c r="L19" s="60"/>
    </row>
    <row r="20" spans="2:12" x14ac:dyDescent="0.3">
      <c r="B20" s="17"/>
      <c r="C20" s="6"/>
      <c r="I20" s="66"/>
      <c r="L20" s="6"/>
    </row>
    <row r="21" spans="2:12" ht="5.0999999999999996" customHeight="1" x14ac:dyDescent="0.3">
      <c r="B21" s="39"/>
      <c r="C21" s="41"/>
      <c r="D21" s="40"/>
      <c r="E21" s="40"/>
      <c r="F21" s="40"/>
      <c r="G21" s="40"/>
      <c r="H21" s="40"/>
      <c r="I21" s="66"/>
      <c r="J21" s="40"/>
      <c r="K21" s="40"/>
      <c r="L21" s="41"/>
    </row>
    <row r="22" spans="2:12" ht="17.25" thickBot="1" x14ac:dyDescent="0.35">
      <c r="B22" s="42" t="s">
        <v>19</v>
      </c>
      <c r="C22" s="41"/>
      <c r="D22" s="88"/>
      <c r="E22" s="88"/>
      <c r="F22" s="88"/>
      <c r="G22" s="88"/>
      <c r="H22" s="88"/>
      <c r="I22" s="66"/>
      <c r="J22" s="43"/>
      <c r="K22" s="40"/>
      <c r="L22" s="41"/>
    </row>
    <row r="23" spans="2:12" x14ac:dyDescent="0.3">
      <c r="B23" s="44" t="s">
        <v>20</v>
      </c>
      <c r="C23" s="46"/>
      <c r="D23" s="64">
        <f>SUM(D24:D32)</f>
        <v>0</v>
      </c>
      <c r="E23" s="64">
        <f t="shared" ref="E23:H23" si="4">SUM(E24:E32)</f>
        <v>0</v>
      </c>
      <c r="F23" s="64">
        <f t="shared" si="4"/>
        <v>0</v>
      </c>
      <c r="G23" s="64">
        <f t="shared" si="4"/>
        <v>0</v>
      </c>
      <c r="H23" s="64">
        <f t="shared" si="4"/>
        <v>0</v>
      </c>
      <c r="I23" s="66"/>
      <c r="J23" s="45" t="e">
        <f>SUM(J24:J32)</f>
        <v>#DIV/0!</v>
      </c>
      <c r="K23" s="45">
        <f>SUM(K24:K32)</f>
        <v>0</v>
      </c>
      <c r="L23" s="46"/>
    </row>
    <row r="24" spans="2:12" x14ac:dyDescent="0.3">
      <c r="B24" s="47" t="s">
        <v>21</v>
      </c>
      <c r="C24" s="37"/>
      <c r="D24" s="15"/>
      <c r="E24" s="15"/>
      <c r="F24" s="15"/>
      <c r="G24" s="15"/>
      <c r="H24" s="15"/>
      <c r="I24" s="66"/>
      <c r="J24" s="15" t="e">
        <f>AVERAGE(D24:H24)</f>
        <v>#DIV/0!</v>
      </c>
      <c r="K24" s="16">
        <f>SUM(D24:H24)</f>
        <v>0</v>
      </c>
      <c r="L24" s="37"/>
    </row>
    <row r="25" spans="2:12" x14ac:dyDescent="0.3">
      <c r="B25" s="47" t="s">
        <v>22</v>
      </c>
      <c r="C25" s="37"/>
      <c r="D25" s="16"/>
      <c r="E25" s="16"/>
      <c r="F25" s="16"/>
      <c r="G25" s="16"/>
      <c r="H25" s="16"/>
      <c r="I25" s="66"/>
      <c r="J25" s="15" t="e">
        <f>AVERAGE(D25:H25)</f>
        <v>#DIV/0!</v>
      </c>
      <c r="K25" s="65">
        <f>SUM(D25:H25)</f>
        <v>0</v>
      </c>
      <c r="L25" s="37"/>
    </row>
    <row r="26" spans="2:12" x14ac:dyDescent="0.3">
      <c r="B26" s="47" t="s">
        <v>23</v>
      </c>
      <c r="C26" s="37"/>
      <c r="D26" s="16"/>
      <c r="E26" s="16"/>
      <c r="F26" s="16"/>
      <c r="G26" s="16"/>
      <c r="H26" s="16"/>
      <c r="I26" s="66"/>
      <c r="J26" s="15" t="e">
        <f>AVERAGE(D26:H26)</f>
        <v>#DIV/0!</v>
      </c>
      <c r="K26" s="16">
        <f>SUM(D26:H26)</f>
        <v>0</v>
      </c>
      <c r="L26" s="37"/>
    </row>
    <row r="27" spans="2:12" x14ac:dyDescent="0.3">
      <c r="B27" s="47" t="s">
        <v>24</v>
      </c>
      <c r="C27" s="37"/>
      <c r="D27" s="16"/>
      <c r="E27" s="16"/>
      <c r="F27" s="16"/>
      <c r="G27" s="16"/>
      <c r="H27" s="16"/>
      <c r="I27" s="66"/>
      <c r="J27" s="15" t="e">
        <f t="shared" ref="J27:J30" si="5">AVERAGE(D27:H27)</f>
        <v>#DIV/0!</v>
      </c>
      <c r="K27" s="16">
        <f t="shared" ref="K27:K30" si="6">SUM(D27:H27)</f>
        <v>0</v>
      </c>
      <c r="L27" s="37"/>
    </row>
    <row r="28" spans="2:12" x14ac:dyDescent="0.3">
      <c r="B28" s="47" t="s">
        <v>25</v>
      </c>
      <c r="C28" s="37"/>
      <c r="D28" s="16"/>
      <c r="E28" s="16"/>
      <c r="F28" s="16"/>
      <c r="G28" s="16"/>
      <c r="H28" s="16"/>
      <c r="I28" s="66"/>
      <c r="J28" s="15" t="e">
        <f t="shared" si="5"/>
        <v>#DIV/0!</v>
      </c>
      <c r="K28" s="16">
        <f t="shared" si="6"/>
        <v>0</v>
      </c>
      <c r="L28" s="37"/>
    </row>
    <row r="29" spans="2:12" x14ac:dyDescent="0.3">
      <c r="B29" s="47" t="s">
        <v>26</v>
      </c>
      <c r="C29" s="37"/>
      <c r="D29" s="16"/>
      <c r="E29" s="16"/>
      <c r="F29" s="16"/>
      <c r="G29" s="16"/>
      <c r="H29" s="16"/>
      <c r="I29" s="66"/>
      <c r="J29" s="15" t="e">
        <f t="shared" si="5"/>
        <v>#DIV/0!</v>
      </c>
      <c r="K29" s="16">
        <f t="shared" si="6"/>
        <v>0</v>
      </c>
      <c r="L29" s="37"/>
    </row>
    <row r="30" spans="2:12" x14ac:dyDescent="0.3">
      <c r="B30" s="47" t="s">
        <v>27</v>
      </c>
      <c r="C30" s="37"/>
      <c r="D30" s="16"/>
      <c r="E30" s="16"/>
      <c r="F30" s="16"/>
      <c r="G30" s="16"/>
      <c r="H30" s="16"/>
      <c r="I30" s="66"/>
      <c r="J30" s="15" t="e">
        <f t="shared" si="5"/>
        <v>#DIV/0!</v>
      </c>
      <c r="K30" s="16">
        <f t="shared" si="6"/>
        <v>0</v>
      </c>
      <c r="L30" s="37"/>
    </row>
    <row r="31" spans="2:12" x14ac:dyDescent="0.3">
      <c r="B31" s="47" t="s">
        <v>28</v>
      </c>
      <c r="C31" s="37"/>
      <c r="D31" s="16"/>
      <c r="E31" s="16"/>
      <c r="F31" s="16"/>
      <c r="G31" s="16"/>
      <c r="H31" s="16"/>
      <c r="I31" s="66"/>
      <c r="J31" s="15"/>
      <c r="K31" s="65"/>
      <c r="L31" s="37"/>
    </row>
    <row r="32" spans="2:12" x14ac:dyDescent="0.3">
      <c r="B32" s="47" t="s">
        <v>29</v>
      </c>
      <c r="C32" s="37"/>
      <c r="D32" s="16"/>
      <c r="E32" s="16"/>
      <c r="F32" s="16"/>
      <c r="G32" s="16"/>
      <c r="H32" s="16"/>
      <c r="I32" s="66"/>
      <c r="J32" s="15" t="e">
        <f>AVERAGE(D32:H32)</f>
        <v>#DIV/0!</v>
      </c>
      <c r="K32" s="65">
        <f>SUM(D32:H32)</f>
        <v>0</v>
      </c>
      <c r="L32" s="37"/>
    </row>
    <row r="33" spans="2:12" x14ac:dyDescent="0.3">
      <c r="B33" s="48" t="s">
        <v>30</v>
      </c>
      <c r="C33" s="46"/>
      <c r="D33" s="64">
        <f>SUM(D34:D36)</f>
        <v>0</v>
      </c>
      <c r="E33" s="64">
        <f t="shared" ref="E33:H33" si="7">SUM(E34:E36)</f>
        <v>0</v>
      </c>
      <c r="F33" s="64">
        <f t="shared" si="7"/>
        <v>0</v>
      </c>
      <c r="G33" s="64">
        <f t="shared" si="7"/>
        <v>0</v>
      </c>
      <c r="H33" s="64">
        <f t="shared" si="7"/>
        <v>0</v>
      </c>
      <c r="I33" s="66"/>
      <c r="J33" s="49" t="e">
        <f t="shared" ref="J33:K33" si="8">SUM(J34:J36)</f>
        <v>#DIV/0!</v>
      </c>
      <c r="K33" s="49">
        <f t="shared" si="8"/>
        <v>0</v>
      </c>
      <c r="L33" s="46"/>
    </row>
    <row r="34" spans="2:12" x14ac:dyDescent="0.3">
      <c r="B34" s="47" t="s">
        <v>31</v>
      </c>
      <c r="C34" s="37"/>
      <c r="D34" s="15"/>
      <c r="E34" s="15"/>
      <c r="F34" s="15"/>
      <c r="G34" s="15"/>
      <c r="H34" s="15"/>
      <c r="I34" s="66"/>
      <c r="J34" s="15" t="e">
        <f>AVERAGE(D34:H34)</f>
        <v>#DIV/0!</v>
      </c>
      <c r="K34" s="65">
        <f>SUM(D34:H34)</f>
        <v>0</v>
      </c>
      <c r="L34" s="37"/>
    </row>
    <row r="35" spans="2:12" x14ac:dyDescent="0.3">
      <c r="B35" s="47" t="s">
        <v>32</v>
      </c>
      <c r="C35" s="37"/>
      <c r="D35" s="16"/>
      <c r="E35" s="16"/>
      <c r="F35" s="16"/>
      <c r="G35" s="16"/>
      <c r="H35" s="16"/>
      <c r="I35" s="66"/>
      <c r="J35" s="15" t="e">
        <f>AVERAGE(D35:H35)</f>
        <v>#DIV/0!</v>
      </c>
      <c r="K35" s="16">
        <f>SUM(D35:H35)</f>
        <v>0</v>
      </c>
      <c r="L35" s="37"/>
    </row>
    <row r="36" spans="2:12" x14ac:dyDescent="0.3">
      <c r="B36" s="50" t="s">
        <v>33</v>
      </c>
      <c r="C36" s="37"/>
      <c r="D36" s="65"/>
      <c r="E36" s="65"/>
      <c r="F36" s="65"/>
      <c r="G36" s="65"/>
      <c r="H36" s="65"/>
      <c r="I36" s="66"/>
      <c r="J36" s="15" t="e">
        <f>AVERAGE(D36:H36)</f>
        <v>#DIV/0!</v>
      </c>
      <c r="K36" s="65">
        <f>SUM(D36:H36)</f>
        <v>0</v>
      </c>
      <c r="L36" s="37"/>
    </row>
    <row r="37" spans="2:12" x14ac:dyDescent="0.3">
      <c r="B37" s="48" t="s">
        <v>34</v>
      </c>
      <c r="C37" s="46"/>
      <c r="D37" s="64">
        <f>D38</f>
        <v>0</v>
      </c>
      <c r="E37" s="64">
        <f t="shared" ref="E37:H37" si="9">E38</f>
        <v>0</v>
      </c>
      <c r="F37" s="64">
        <f t="shared" si="9"/>
        <v>0</v>
      </c>
      <c r="G37" s="64">
        <f t="shared" si="9"/>
        <v>0</v>
      </c>
      <c r="H37" s="64">
        <f t="shared" si="9"/>
        <v>0</v>
      </c>
      <c r="I37" s="66"/>
      <c r="J37" s="49" t="e">
        <f>SUM(J38:J38)</f>
        <v>#DIV/0!</v>
      </c>
      <c r="K37" s="49">
        <f>SUM(K38:K38)</f>
        <v>0</v>
      </c>
      <c r="L37" s="46"/>
    </row>
    <row r="38" spans="2:12" x14ac:dyDescent="0.3">
      <c r="B38" s="47" t="s">
        <v>35</v>
      </c>
      <c r="C38" s="37"/>
      <c r="D38" s="65"/>
      <c r="E38" s="65"/>
      <c r="F38" s="65"/>
      <c r="G38" s="65"/>
      <c r="H38" s="65"/>
      <c r="I38" s="66"/>
      <c r="J38" s="15" t="e">
        <f>AVERAGE(D38:H38)</f>
        <v>#DIV/0!</v>
      </c>
      <c r="K38" s="65">
        <f>SUM(D38:H38)</f>
        <v>0</v>
      </c>
      <c r="L38" s="37"/>
    </row>
    <row r="39" spans="2:12" x14ac:dyDescent="0.3">
      <c r="B39" s="48" t="s">
        <v>36</v>
      </c>
      <c r="C39" s="46"/>
      <c r="D39" s="64">
        <f>D40+D42+D41</f>
        <v>32702.829999999998</v>
      </c>
      <c r="E39" s="64">
        <f t="shared" ref="E39:H39" si="10">E40+E42+E41</f>
        <v>0</v>
      </c>
      <c r="F39" s="64">
        <f t="shared" si="10"/>
        <v>0</v>
      </c>
      <c r="G39" s="64">
        <f t="shared" si="10"/>
        <v>0</v>
      </c>
      <c r="H39" s="64">
        <f t="shared" si="10"/>
        <v>0</v>
      </c>
      <c r="I39" s="66"/>
      <c r="J39" s="49">
        <f>SUM(J40:J40)</f>
        <v>32702.829999999998</v>
      </c>
      <c r="K39" s="49">
        <f>SUM(K40:K40)</f>
        <v>32702.829999999998</v>
      </c>
      <c r="L39" s="46"/>
    </row>
    <row r="40" spans="2:12" ht="28.5" x14ac:dyDescent="0.3">
      <c r="B40" s="150" t="s">
        <v>99</v>
      </c>
      <c r="C40" s="37"/>
      <c r="D40" s="16">
        <f>(83*394.01)</f>
        <v>32702.829999999998</v>
      </c>
      <c r="E40" s="16"/>
      <c r="F40" s="16"/>
      <c r="G40" s="16"/>
      <c r="H40" s="16"/>
      <c r="I40" s="66"/>
      <c r="J40" s="15">
        <f>AVERAGE(D40:H40)</f>
        <v>32702.829999999998</v>
      </c>
      <c r="K40" s="65">
        <f>SUM(D40:H40)</f>
        <v>32702.829999999998</v>
      </c>
      <c r="L40" s="37"/>
    </row>
    <row r="41" spans="2:12" x14ac:dyDescent="0.3">
      <c r="B41" s="47" t="s">
        <v>37</v>
      </c>
      <c r="C41" s="37"/>
      <c r="D41" s="16"/>
      <c r="E41" s="16"/>
      <c r="F41" s="16"/>
      <c r="G41" s="16"/>
      <c r="H41" s="16"/>
      <c r="I41" s="66"/>
      <c r="J41" s="15" t="e">
        <f>AVERAGE(D41:H41)</f>
        <v>#DIV/0!</v>
      </c>
      <c r="K41" s="65">
        <f>SUM(D41:H41)</f>
        <v>0</v>
      </c>
      <c r="L41" s="37"/>
    </row>
    <row r="42" spans="2:12" x14ac:dyDescent="0.3">
      <c r="B42" s="47" t="s">
        <v>38</v>
      </c>
      <c r="C42" s="37"/>
      <c r="D42" s="16"/>
      <c r="E42" s="16"/>
      <c r="F42" s="16"/>
      <c r="G42" s="16"/>
      <c r="H42" s="16"/>
      <c r="I42" s="66"/>
      <c r="J42" s="15" t="e">
        <f>AVERAGE(D42:H42)</f>
        <v>#DIV/0!</v>
      </c>
      <c r="K42" s="65">
        <f>SUM(D42:H42)</f>
        <v>0</v>
      </c>
      <c r="L42" s="37"/>
    </row>
    <row r="43" spans="2:12" x14ac:dyDescent="0.3">
      <c r="B43" s="48" t="s">
        <v>39</v>
      </c>
      <c r="C43" s="46"/>
      <c r="D43" s="64">
        <f>D44</f>
        <v>0</v>
      </c>
      <c r="E43" s="64">
        <f t="shared" ref="E43:H43" si="11">E44</f>
        <v>0</v>
      </c>
      <c r="F43" s="64">
        <f t="shared" si="11"/>
        <v>0</v>
      </c>
      <c r="G43" s="64">
        <f t="shared" si="11"/>
        <v>0</v>
      </c>
      <c r="H43" s="64">
        <f t="shared" si="11"/>
        <v>0</v>
      </c>
      <c r="I43" s="66"/>
      <c r="J43" s="49" t="e">
        <f>SUM(J44:J44)</f>
        <v>#DIV/0!</v>
      </c>
      <c r="K43" s="49">
        <f>SUM(K44:K44)</f>
        <v>0</v>
      </c>
      <c r="L43" s="46"/>
    </row>
    <row r="44" spans="2:12" x14ac:dyDescent="0.3">
      <c r="B44" s="47" t="s">
        <v>40</v>
      </c>
      <c r="C44" s="37"/>
      <c r="D44" s="65"/>
      <c r="E44" s="65"/>
      <c r="F44" s="65"/>
      <c r="G44" s="65"/>
      <c r="H44" s="65"/>
      <c r="I44" s="66"/>
      <c r="J44" s="15" t="e">
        <f>AVERAGE(D44:H44)</f>
        <v>#DIV/0!</v>
      </c>
      <c r="K44" s="65">
        <f>SUM(D44:H44)</f>
        <v>0</v>
      </c>
      <c r="L44" s="37"/>
    </row>
    <row r="45" spans="2:12" x14ac:dyDescent="0.3">
      <c r="B45" s="48" t="s">
        <v>41</v>
      </c>
      <c r="C45" s="46"/>
      <c r="D45" s="64">
        <f>SUM(D47:D52)</f>
        <v>0</v>
      </c>
      <c r="E45" s="64">
        <f>SUM(E47:E52)</f>
        <v>0</v>
      </c>
      <c r="F45" s="64">
        <f>SUM(F47:F52)</f>
        <v>0</v>
      </c>
      <c r="G45" s="64">
        <f>SUM(G47:G52)</f>
        <v>0</v>
      </c>
      <c r="H45" s="64">
        <f>SUM(H47:H52)</f>
        <v>0</v>
      </c>
      <c r="I45" s="66"/>
      <c r="J45" s="49" t="e">
        <f>SUM(J47:J52)</f>
        <v>#DIV/0!</v>
      </c>
      <c r="K45" s="49">
        <f>SUM(K47:K52)</f>
        <v>0</v>
      </c>
      <c r="L45" s="46"/>
    </row>
    <row r="46" spans="2:12" x14ac:dyDescent="0.3">
      <c r="B46" s="47" t="s">
        <v>42</v>
      </c>
      <c r="C46" s="46"/>
      <c r="D46" s="64"/>
      <c r="E46" s="64"/>
      <c r="F46" s="64"/>
      <c r="G46" s="64"/>
      <c r="H46" s="64"/>
      <c r="I46" s="66"/>
      <c r="J46" s="147"/>
      <c r="K46" s="64"/>
      <c r="L46" s="46"/>
    </row>
    <row r="47" spans="2:12" x14ac:dyDescent="0.3">
      <c r="B47" s="47" t="s">
        <v>43</v>
      </c>
      <c r="C47" s="37"/>
      <c r="D47" s="15"/>
      <c r="E47" s="15"/>
      <c r="F47" s="15"/>
      <c r="G47" s="15"/>
      <c r="H47" s="15"/>
      <c r="I47" s="66"/>
      <c r="J47" s="15" t="e">
        <f t="shared" ref="J47:J52" si="12">AVERAGE(D47:H47)</f>
        <v>#DIV/0!</v>
      </c>
      <c r="K47" s="65">
        <f t="shared" ref="K47:K52" si="13">SUM(D47:H47)</f>
        <v>0</v>
      </c>
      <c r="L47" s="37"/>
    </row>
    <row r="48" spans="2:12" x14ac:dyDescent="0.3">
      <c r="B48" s="47" t="s">
        <v>44</v>
      </c>
      <c r="C48" s="37"/>
      <c r="D48" s="65"/>
      <c r="E48" s="65"/>
      <c r="F48" s="65"/>
      <c r="G48" s="65"/>
      <c r="H48" s="65"/>
      <c r="I48" s="66"/>
      <c r="J48" s="15" t="e">
        <f t="shared" si="12"/>
        <v>#DIV/0!</v>
      </c>
      <c r="K48" s="16">
        <f t="shared" si="13"/>
        <v>0</v>
      </c>
      <c r="L48" s="37"/>
    </row>
    <row r="49" spans="1:12" x14ac:dyDescent="0.3">
      <c r="B49" s="47" t="s">
        <v>45</v>
      </c>
      <c r="C49" s="37"/>
      <c r="D49" s="106"/>
      <c r="E49" s="16"/>
      <c r="F49" s="16"/>
      <c r="G49" s="16"/>
      <c r="H49" s="16"/>
      <c r="I49" s="66"/>
      <c r="J49" s="15" t="e">
        <f t="shared" si="12"/>
        <v>#DIV/0!</v>
      </c>
      <c r="K49" s="16">
        <f t="shared" si="13"/>
        <v>0</v>
      </c>
      <c r="L49" s="37"/>
    </row>
    <row r="50" spans="1:12" x14ac:dyDescent="0.3">
      <c r="B50" s="47" t="s">
        <v>46</v>
      </c>
      <c r="C50" s="37"/>
      <c r="D50" s="16"/>
      <c r="E50" s="16"/>
      <c r="F50" s="16"/>
      <c r="G50" s="16"/>
      <c r="H50" s="16"/>
      <c r="I50" s="66"/>
      <c r="J50" s="15" t="e">
        <f t="shared" si="12"/>
        <v>#DIV/0!</v>
      </c>
      <c r="K50" s="65">
        <f t="shared" si="13"/>
        <v>0</v>
      </c>
      <c r="L50" s="37"/>
    </row>
    <row r="51" spans="1:12" x14ac:dyDescent="0.3">
      <c r="B51" s="47" t="s">
        <v>47</v>
      </c>
      <c r="C51" s="37"/>
      <c r="D51" s="16"/>
      <c r="E51" s="16"/>
      <c r="F51" s="16"/>
      <c r="G51" s="16"/>
      <c r="H51" s="16"/>
      <c r="I51" s="66"/>
      <c r="J51" s="15" t="e">
        <f t="shared" si="12"/>
        <v>#DIV/0!</v>
      </c>
      <c r="K51" s="16">
        <f t="shared" si="13"/>
        <v>0</v>
      </c>
      <c r="L51" s="37"/>
    </row>
    <row r="52" spans="1:12" x14ac:dyDescent="0.3">
      <c r="B52" s="47" t="s">
        <v>48</v>
      </c>
      <c r="C52" s="37"/>
      <c r="D52" s="65"/>
      <c r="E52" s="65"/>
      <c r="F52" s="65"/>
      <c r="G52" s="65"/>
      <c r="H52" s="65"/>
      <c r="I52" s="66"/>
      <c r="J52" s="15" t="e">
        <f t="shared" si="12"/>
        <v>#DIV/0!</v>
      </c>
      <c r="K52" s="65">
        <f t="shared" si="13"/>
        <v>0</v>
      </c>
      <c r="L52" s="37"/>
    </row>
    <row r="53" spans="1:12" x14ac:dyDescent="0.3">
      <c r="B53" s="107" t="s">
        <v>49</v>
      </c>
      <c r="C53" s="68"/>
      <c r="D53" s="64">
        <f>D54</f>
        <v>0</v>
      </c>
      <c r="E53" s="64">
        <f t="shared" ref="E53:H53" si="14">E54</f>
        <v>0</v>
      </c>
      <c r="F53" s="64">
        <f t="shared" si="14"/>
        <v>0</v>
      </c>
      <c r="G53" s="64">
        <f t="shared" si="14"/>
        <v>0</v>
      </c>
      <c r="H53" s="64">
        <f t="shared" si="14"/>
        <v>0</v>
      </c>
      <c r="I53" s="66"/>
      <c r="J53" s="49">
        <f>J54</f>
        <v>0</v>
      </c>
      <c r="K53" s="100">
        <f>K54</f>
        <v>0</v>
      </c>
      <c r="L53" s="37"/>
    </row>
    <row r="54" spans="1:12" ht="17.25" thickBot="1" x14ac:dyDescent="0.35">
      <c r="A54" s="109"/>
      <c r="B54" s="108" t="s">
        <v>22</v>
      </c>
      <c r="C54" s="68"/>
      <c r="D54" s="69">
        <f>'Annexe 1c - Biens à acquérir'!$C$37/5</f>
        <v>0</v>
      </c>
      <c r="E54" s="69">
        <f>'Annexe 1c - Biens à acquérir'!$C$37/5</f>
        <v>0</v>
      </c>
      <c r="F54" s="69">
        <f>'Annexe 1c - Biens à acquérir'!$C$37/5</f>
        <v>0</v>
      </c>
      <c r="G54" s="69">
        <f>'Annexe 1c - Biens à acquérir'!$C$37/5</f>
        <v>0</v>
      </c>
      <c r="H54" s="69">
        <f>'Annexe 1c - Biens à acquérir'!$C$37/5</f>
        <v>0</v>
      </c>
      <c r="I54" s="66"/>
      <c r="J54" s="79">
        <f>AVERAGE(D54:H54)</f>
        <v>0</v>
      </c>
      <c r="K54" s="79">
        <f>SUM(D54:H54)</f>
        <v>0</v>
      </c>
      <c r="L54" s="37"/>
    </row>
    <row r="55" spans="1:12" ht="17.25" thickBot="1" x14ac:dyDescent="0.35">
      <c r="A55" s="109"/>
      <c r="B55" s="89" t="s">
        <v>50</v>
      </c>
      <c r="C55" s="90"/>
      <c r="D55" s="91"/>
      <c r="E55" s="92">
        <f>SUM(E23,E33,E37,E39,E43,E45,E53)</f>
        <v>0</v>
      </c>
      <c r="F55" s="92">
        <f>SUM(F23,F33,F37,F39,F43,F45,F53)</f>
        <v>0</v>
      </c>
      <c r="G55" s="92">
        <f>SUM(G23,G33,G37,G39,G43,G45,G53)</f>
        <v>0</v>
      </c>
      <c r="H55" s="92">
        <f>SUM(H23,H33,H37,H39,H43,H45,H53)</f>
        <v>0</v>
      </c>
      <c r="I55" s="67"/>
      <c r="J55" s="93" t="e">
        <f>J45+J43+J39+J37+J33+J23+J53</f>
        <v>#DIV/0!</v>
      </c>
      <c r="K55" s="101">
        <f>SUM(D55:H55)</f>
        <v>0</v>
      </c>
      <c r="L55" s="60"/>
    </row>
    <row r="56" spans="1:12" ht="17.25" thickBot="1" x14ac:dyDescent="0.35">
      <c r="B56" s="19"/>
      <c r="C56" s="6"/>
      <c r="L56" s="6"/>
    </row>
    <row r="57" spans="1:12" ht="17.25" thickBot="1" x14ac:dyDescent="0.35">
      <c r="B57" s="17" t="s">
        <v>51</v>
      </c>
      <c r="C57" s="52"/>
      <c r="D57" s="94"/>
      <c r="E57" s="97">
        <f>E19-E55</f>
        <v>0</v>
      </c>
      <c r="F57" s="97">
        <f>F19-F55</f>
        <v>0</v>
      </c>
      <c r="G57" s="97">
        <f>G19-G55</f>
        <v>0</v>
      </c>
      <c r="H57" s="97">
        <f>H19-H55</f>
        <v>0</v>
      </c>
      <c r="I57" s="51"/>
      <c r="J57" s="95" t="e">
        <f>J19-J55</f>
        <v>#DIV/0!</v>
      </c>
      <c r="K57" s="96">
        <f>K19-K55</f>
        <v>0</v>
      </c>
      <c r="L57" s="59"/>
    </row>
    <row r="58" spans="1:12" x14ac:dyDescent="0.3">
      <c r="B58" s="17"/>
      <c r="C58" s="52"/>
      <c r="D58" s="51"/>
      <c r="E58" s="51"/>
      <c r="F58" s="51"/>
      <c r="G58" s="51"/>
      <c r="H58" s="51"/>
      <c r="I58" s="51"/>
      <c r="J58" s="51"/>
      <c r="K58" s="51"/>
      <c r="L58" s="52"/>
    </row>
    <row r="59" spans="1:12" ht="17.25" thickBot="1" x14ac:dyDescent="0.35">
      <c r="B59" s="17" t="s">
        <v>52</v>
      </c>
    </row>
    <row r="60" spans="1:12" ht="5.0999999999999996" customHeight="1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20"/>
    </row>
    <row r="61" spans="1:12" x14ac:dyDescent="0.3">
      <c r="B61" s="25" t="s">
        <v>53</v>
      </c>
      <c r="C61" s="164"/>
      <c r="D61" s="165"/>
      <c r="E61" s="165"/>
      <c r="F61" s="165"/>
      <c r="G61" s="165"/>
      <c r="H61" s="165"/>
      <c r="I61" s="165"/>
      <c r="J61" s="165"/>
      <c r="K61" s="165"/>
      <c r="L61" s="27"/>
    </row>
    <row r="62" spans="1:12" s="6" customFormat="1" ht="18" customHeight="1" x14ac:dyDescent="0.3">
      <c r="B62" s="53"/>
      <c r="C62" s="54"/>
      <c r="D62" s="54"/>
      <c r="E62" s="54"/>
      <c r="F62" s="54"/>
      <c r="G62" s="54"/>
      <c r="H62" s="54"/>
      <c r="I62" s="26"/>
      <c r="J62" s="54"/>
      <c r="K62" s="54"/>
      <c r="L62" s="55"/>
    </row>
    <row r="63" spans="1:12" x14ac:dyDescent="0.3">
      <c r="B63" s="25" t="s">
        <v>54</v>
      </c>
      <c r="C63" s="157"/>
      <c r="D63" s="158"/>
      <c r="E63" s="158"/>
      <c r="F63" s="158"/>
      <c r="G63" s="158"/>
      <c r="H63" s="158"/>
      <c r="I63" s="158"/>
      <c r="J63" s="158"/>
      <c r="K63" s="158"/>
      <c r="L63" s="28"/>
    </row>
    <row r="64" spans="1:12" x14ac:dyDescent="0.3">
      <c r="B64" s="25"/>
      <c r="C64" s="54"/>
      <c r="D64" s="54"/>
      <c r="E64" s="54"/>
      <c r="F64" s="54"/>
      <c r="G64" s="54"/>
      <c r="H64" s="54"/>
      <c r="I64" s="54"/>
      <c r="J64" s="54"/>
      <c r="K64" s="54"/>
      <c r="L64" s="28"/>
    </row>
    <row r="65" spans="2:12" x14ac:dyDescent="0.3">
      <c r="B65" s="25" t="s">
        <v>55</v>
      </c>
      <c r="C65" s="157"/>
      <c r="D65" s="158"/>
      <c r="E65" s="158"/>
      <c r="F65" s="158"/>
      <c r="G65" s="158"/>
      <c r="H65" s="158"/>
      <c r="I65" s="158"/>
      <c r="J65" s="158"/>
      <c r="K65" s="158"/>
      <c r="L65" s="28"/>
    </row>
    <row r="66" spans="2:12" ht="6.75" customHeight="1" x14ac:dyDescent="0.3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3"/>
    </row>
    <row r="67" spans="2:12" ht="17.25" customHeight="1" x14ac:dyDescent="0.3"/>
    <row r="68" spans="2:12" ht="17.25" customHeight="1" x14ac:dyDescent="0.3"/>
    <row r="69" spans="2:12" x14ac:dyDescent="0.3">
      <c r="B69" s="56" t="s">
        <v>56</v>
      </c>
    </row>
    <row r="72" spans="2:12" ht="5.0999999999999996" customHeight="1" x14ac:dyDescent="0.3">
      <c r="D72" s="24"/>
      <c r="E72" s="24"/>
      <c r="F72" s="24"/>
      <c r="G72" s="24"/>
      <c r="H72" s="24"/>
      <c r="I72" s="24"/>
      <c r="J72" s="24"/>
      <c r="K72" s="24"/>
    </row>
  </sheetData>
  <sheetProtection formatColumns="0" formatRows="0" selectLockedCells="1"/>
  <mergeCells count="11">
    <mergeCell ref="C65:K65"/>
    <mergeCell ref="C63:K63"/>
    <mergeCell ref="B2:L2"/>
    <mergeCell ref="J4:J5"/>
    <mergeCell ref="D4:D5"/>
    <mergeCell ref="E4:E5"/>
    <mergeCell ref="F4:F5"/>
    <mergeCell ref="G4:G5"/>
    <mergeCell ref="H4:H5"/>
    <mergeCell ref="K4:K5"/>
    <mergeCell ref="C61:K61"/>
  </mergeCells>
  <phoneticPr fontId="17" type="noConversion"/>
  <conditionalFormatting sqref="B7:B18 D7:H18 J7:K18 D24:H32 J24:K32 D34:H36 J34:K36 D40:H42 J40:K42 D44:H44 J44:K44 D47:H52 J47:K52 K53 D54:H54 J54:K54">
    <cfRule type="containsBlanks" dxfId="16" priority="11">
      <formula>LEN(TRIM(B7))=0</formula>
    </cfRule>
  </conditionalFormatting>
  <conditionalFormatting sqref="C61">
    <cfRule type="containsBlanks" dxfId="15" priority="5">
      <formula>LEN(TRIM(C61))=0</formula>
    </cfRule>
  </conditionalFormatting>
  <conditionalFormatting sqref="C63">
    <cfRule type="containsBlanks" dxfId="14" priority="4">
      <formula>LEN(TRIM(C63))=0</formula>
    </cfRule>
  </conditionalFormatting>
  <conditionalFormatting sqref="C65">
    <cfRule type="containsBlanks" dxfId="13" priority="1">
      <formula>LEN(TRIM(C65))=0</formula>
    </cfRule>
  </conditionalFormatting>
  <conditionalFormatting sqref="D38:H38">
    <cfRule type="containsBlanks" dxfId="12" priority="8">
      <formula>LEN(TRIM(D38))=0</formula>
    </cfRule>
  </conditionalFormatting>
  <conditionalFormatting sqref="J38:K38">
    <cfRule type="containsBlanks" dxfId="11" priority="2">
      <formula>LEN(TRIM(J38))=0</formula>
    </cfRule>
  </conditionalFormatting>
  <dataValidations count="2">
    <dataValidation allowBlank="1" errorTitle="Description trop longue" error="Merci de respecter la limite des 500 caractères." prompt="Longueur du texte restreinte à 500 caractères" sqref="B61 B63:B65 L61" xr:uid="{00000000-0002-0000-0400-000000000000}"/>
    <dataValidation type="textLength" allowBlank="1" showInputMessage="1" showErrorMessage="1" errorTitle="Description trop longue" error="Merci de respecter la limite des 200 caractères." prompt="Longueur du texte restreinte à 200 caractères" sqref="B62" xr:uid="{00000000-0002-0000-0400-000001000000}">
      <formula1>0</formula1>
      <formula2>200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6" tint="-0.499984740745262"/>
    <pageSetUpPr fitToPage="1"/>
  </sheetPr>
  <dimension ref="B2:J12"/>
  <sheetViews>
    <sheetView showGridLines="0" view="pageBreakPreview" zoomScaleNormal="100" zoomScaleSheetLayoutView="100" workbookViewId="0">
      <selection activeCell="J6" sqref="I6:J6"/>
    </sheetView>
  </sheetViews>
  <sheetFormatPr baseColWidth="10" defaultColWidth="11.5703125" defaultRowHeight="16.5" x14ac:dyDescent="0.3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3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24" customHeight="1" x14ac:dyDescent="0.3">
      <c r="B2" s="170" t="s">
        <v>57</v>
      </c>
      <c r="C2" s="171"/>
      <c r="D2" s="171"/>
      <c r="E2" s="171"/>
      <c r="F2" s="171"/>
      <c r="G2" s="62"/>
      <c r="H2" s="58"/>
      <c r="I2" s="58"/>
      <c r="J2" s="58"/>
    </row>
    <row r="3" spans="2:10" ht="26.25" customHeight="1" thickBot="1" x14ac:dyDescent="0.35">
      <c r="B3" s="29"/>
      <c r="C3" s="29"/>
      <c r="D3" s="29"/>
      <c r="E3" s="29"/>
      <c r="F3" s="29"/>
      <c r="G3" s="29"/>
      <c r="H3" s="29"/>
      <c r="I3" s="29"/>
      <c r="J3" s="29"/>
    </row>
    <row r="4" spans="2:10" ht="50.25" customHeight="1" thickBot="1" x14ac:dyDescent="0.35">
      <c r="B4" s="166" t="s">
        <v>58</v>
      </c>
      <c r="C4" s="167"/>
      <c r="D4" s="168"/>
      <c r="E4" s="169"/>
      <c r="F4" s="29"/>
      <c r="G4" s="110"/>
      <c r="H4" s="35"/>
      <c r="I4" s="57"/>
      <c r="J4" s="35"/>
    </row>
    <row r="5" spans="2:10" ht="19.5" thickBot="1" x14ac:dyDescent="0.35">
      <c r="B5" s="17"/>
      <c r="F5" s="29"/>
      <c r="H5" s="6"/>
      <c r="J5" s="6"/>
    </row>
    <row r="6" spans="2:10" ht="43.5" customHeight="1" x14ac:dyDescent="0.3">
      <c r="B6" s="172" t="s">
        <v>59</v>
      </c>
      <c r="C6" s="167"/>
      <c r="D6" s="168"/>
      <c r="E6" s="169"/>
      <c r="F6" s="29"/>
      <c r="G6" s="110"/>
      <c r="H6" s="6"/>
      <c r="J6" s="6"/>
    </row>
    <row r="7" spans="2:10" ht="18" customHeight="1" thickBot="1" x14ac:dyDescent="0.35">
      <c r="B7" s="17"/>
      <c r="H7" s="6"/>
      <c r="J7" s="6"/>
    </row>
    <row r="8" spans="2:10" ht="43.5" customHeight="1" thickBot="1" x14ac:dyDescent="0.35">
      <c r="B8" s="166" t="s">
        <v>60</v>
      </c>
      <c r="C8" s="167"/>
      <c r="D8" s="168"/>
      <c r="E8" s="169"/>
      <c r="H8" s="6"/>
      <c r="J8" s="6"/>
    </row>
    <row r="9" spans="2:10" x14ac:dyDescent="0.3">
      <c r="B9" s="17"/>
      <c r="C9" s="51"/>
      <c r="D9" s="51"/>
      <c r="F9" s="51"/>
      <c r="G9" s="51"/>
      <c r="H9" s="52"/>
    </row>
    <row r="10" spans="2:10" ht="5.0999999999999996" customHeight="1" x14ac:dyDescent="0.3">
      <c r="I10" s="24"/>
    </row>
    <row r="12" spans="2:10" x14ac:dyDescent="0.3">
      <c r="B12" s="1" t="s">
        <v>61</v>
      </c>
    </row>
  </sheetData>
  <sheetProtection formatColumns="0" formatRows="0" selectLockedCells="1"/>
  <mergeCells count="7">
    <mergeCell ref="B8:C8"/>
    <mergeCell ref="D8:E8"/>
    <mergeCell ref="B2:F2"/>
    <mergeCell ref="B4:C4"/>
    <mergeCell ref="D4:E4"/>
    <mergeCell ref="D6:E6"/>
    <mergeCell ref="B6:C6"/>
  </mergeCells>
  <conditionalFormatting sqref="D4">
    <cfRule type="containsBlanks" dxfId="10" priority="7">
      <formula>LEN(TRIM(D4))=0</formula>
    </cfRule>
  </conditionalFormatting>
  <conditionalFormatting sqref="D6">
    <cfRule type="containsBlanks" dxfId="9" priority="2">
      <formula>LEN(TRIM(D6))=0</formula>
    </cfRule>
  </conditionalFormatting>
  <conditionalFormatting sqref="D8">
    <cfRule type="containsBlanks" dxfId="8" priority="1">
      <formula>LEN(TRIM(D8))=0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D8B7E-A5C6-4C42-80CB-3E959FC22779}">
  <sheetPr>
    <tabColor theme="5"/>
  </sheetPr>
  <dimension ref="A1:I23"/>
  <sheetViews>
    <sheetView view="pageBreakPreview" zoomScale="104" zoomScaleNormal="100" workbookViewId="0">
      <selection activeCell="J11" sqref="A11:J12"/>
    </sheetView>
  </sheetViews>
  <sheetFormatPr baseColWidth="10" defaultColWidth="12" defaultRowHeight="12" x14ac:dyDescent="0.2"/>
  <cols>
    <col min="1" max="1" width="27.5703125" style="111" customWidth="1"/>
    <col min="2" max="2" width="15.42578125" style="111" customWidth="1"/>
    <col min="3" max="3" width="17.5703125" style="111" customWidth="1"/>
    <col min="4" max="4" width="11" style="111" customWidth="1"/>
    <col min="5" max="5" width="16.140625" style="111" customWidth="1"/>
    <col min="6" max="8" width="11" style="111" customWidth="1"/>
    <col min="9" max="9" width="1.42578125" style="111" customWidth="1"/>
    <col min="10" max="10" width="14.140625" style="111" customWidth="1"/>
    <col min="11" max="11" width="12" style="111"/>
    <col min="12" max="12" width="12.5703125" style="111" customWidth="1"/>
    <col min="13" max="13" width="12.85546875" style="111" customWidth="1"/>
    <col min="14" max="16384" width="12" style="111"/>
  </cols>
  <sheetData>
    <row r="1" spans="1:9" x14ac:dyDescent="0.2">
      <c r="A1" s="112"/>
      <c r="B1" s="112"/>
      <c r="C1" s="112"/>
      <c r="D1" s="112"/>
      <c r="E1" s="112"/>
      <c r="F1" s="112"/>
      <c r="G1" s="112"/>
      <c r="H1" s="112"/>
      <c r="I1" s="112"/>
    </row>
    <row r="2" spans="1:9" ht="48" x14ac:dyDescent="0.2">
      <c r="A2" s="118" t="s">
        <v>62</v>
      </c>
      <c r="B2" s="118" t="s">
        <v>63</v>
      </c>
      <c r="C2" s="118" t="s">
        <v>64</v>
      </c>
      <c r="D2" s="118" t="s">
        <v>65</v>
      </c>
      <c r="E2" s="119" t="s">
        <v>66</v>
      </c>
      <c r="F2" s="118" t="s">
        <v>67</v>
      </c>
      <c r="G2" s="118" t="s">
        <v>68</v>
      </c>
      <c r="H2" s="118" t="s">
        <v>69</v>
      </c>
      <c r="I2" s="113"/>
    </row>
    <row r="3" spans="1:9" x14ac:dyDescent="0.2">
      <c r="A3" s="124"/>
      <c r="B3" s="124"/>
      <c r="C3" s="124"/>
      <c r="D3" s="125"/>
      <c r="E3" s="126"/>
      <c r="F3" s="126"/>
      <c r="G3" s="126"/>
      <c r="H3" s="114">
        <f t="shared" ref="H3:H20" si="0">E3+F3+G3</f>
        <v>0</v>
      </c>
      <c r="I3" s="113"/>
    </row>
    <row r="4" spans="1:9" x14ac:dyDescent="0.2">
      <c r="A4" s="124"/>
      <c r="B4" s="124"/>
      <c r="C4" s="124"/>
      <c r="D4" s="125"/>
      <c r="E4" s="126"/>
      <c r="F4" s="126"/>
      <c r="G4" s="126"/>
      <c r="H4" s="114">
        <f t="shared" si="0"/>
        <v>0</v>
      </c>
      <c r="I4" s="113"/>
    </row>
    <row r="5" spans="1:9" x14ac:dyDescent="0.2">
      <c r="A5" s="124"/>
      <c r="B5" s="124"/>
      <c r="C5" s="124"/>
      <c r="D5" s="125"/>
      <c r="E5" s="126"/>
      <c r="F5" s="126"/>
      <c r="G5" s="126"/>
      <c r="H5" s="114">
        <f t="shared" si="0"/>
        <v>0</v>
      </c>
      <c r="I5" s="113"/>
    </row>
    <row r="6" spans="1:9" x14ac:dyDescent="0.2">
      <c r="A6" s="124"/>
      <c r="B6" s="124"/>
      <c r="C6" s="124"/>
      <c r="D6" s="125"/>
      <c r="E6" s="126"/>
      <c r="F6" s="126"/>
      <c r="G6" s="126"/>
      <c r="H6" s="114">
        <f t="shared" si="0"/>
        <v>0</v>
      </c>
      <c r="I6" s="113"/>
    </row>
    <row r="7" spans="1:9" x14ac:dyDescent="0.2">
      <c r="A7" s="124"/>
      <c r="B7" s="124"/>
      <c r="C7" s="124"/>
      <c r="D7" s="125"/>
      <c r="E7" s="126"/>
      <c r="F7" s="126"/>
      <c r="G7" s="126"/>
      <c r="H7" s="114">
        <f t="shared" si="0"/>
        <v>0</v>
      </c>
      <c r="I7" s="113"/>
    </row>
    <row r="8" spans="1:9" x14ac:dyDescent="0.2">
      <c r="A8" s="124"/>
      <c r="B8" s="124"/>
      <c r="C8" s="124"/>
      <c r="D8" s="125"/>
      <c r="E8" s="126"/>
      <c r="F8" s="126"/>
      <c r="G8" s="126"/>
      <c r="H8" s="114">
        <f t="shared" si="0"/>
        <v>0</v>
      </c>
      <c r="I8" s="113"/>
    </row>
    <row r="9" spans="1:9" x14ac:dyDescent="0.2">
      <c r="A9" s="124"/>
      <c r="B9" s="124"/>
      <c r="C9" s="124"/>
      <c r="D9" s="125"/>
      <c r="E9" s="126"/>
      <c r="F9" s="126"/>
      <c r="G9" s="126"/>
      <c r="H9" s="114">
        <f t="shared" si="0"/>
        <v>0</v>
      </c>
      <c r="I9" s="113"/>
    </row>
    <row r="10" spans="1:9" x14ac:dyDescent="0.2">
      <c r="A10" s="124"/>
      <c r="B10" s="124"/>
      <c r="C10" s="124"/>
      <c r="D10" s="125"/>
      <c r="E10" s="126"/>
      <c r="F10" s="126"/>
      <c r="G10" s="126"/>
      <c r="H10" s="114">
        <f t="shared" si="0"/>
        <v>0</v>
      </c>
      <c r="I10" s="113"/>
    </row>
    <row r="11" spans="1:9" x14ac:dyDescent="0.2">
      <c r="A11" s="124"/>
      <c r="B11" s="124"/>
      <c r="C11" s="124"/>
      <c r="D11" s="125"/>
      <c r="E11" s="126"/>
      <c r="F11" s="126"/>
      <c r="G11" s="126"/>
      <c r="H11" s="114">
        <f t="shared" si="0"/>
        <v>0</v>
      </c>
      <c r="I11" s="113"/>
    </row>
    <row r="12" spans="1:9" x14ac:dyDescent="0.2">
      <c r="A12" s="124"/>
      <c r="B12" s="124"/>
      <c r="C12" s="124"/>
      <c r="D12" s="125"/>
      <c r="E12" s="126"/>
      <c r="F12" s="126"/>
      <c r="G12" s="126"/>
      <c r="H12" s="114">
        <f t="shared" si="0"/>
        <v>0</v>
      </c>
      <c r="I12" s="113"/>
    </row>
    <row r="13" spans="1:9" x14ac:dyDescent="0.2">
      <c r="A13" s="124"/>
      <c r="B13" s="124"/>
      <c r="C13" s="124"/>
      <c r="D13" s="125"/>
      <c r="E13" s="126"/>
      <c r="F13" s="126"/>
      <c r="G13" s="126"/>
      <c r="H13" s="114">
        <f t="shared" si="0"/>
        <v>0</v>
      </c>
      <c r="I13" s="113"/>
    </row>
    <row r="14" spans="1:9" x14ac:dyDescent="0.2">
      <c r="A14" s="124"/>
      <c r="B14" s="124"/>
      <c r="C14" s="124"/>
      <c r="D14" s="125"/>
      <c r="E14" s="126"/>
      <c r="F14" s="126"/>
      <c r="G14" s="126"/>
      <c r="H14" s="114">
        <f t="shared" si="0"/>
        <v>0</v>
      </c>
      <c r="I14" s="113"/>
    </row>
    <row r="15" spans="1:9" x14ac:dyDescent="0.2">
      <c r="A15" s="124"/>
      <c r="B15" s="124"/>
      <c r="C15" s="124"/>
      <c r="D15" s="125"/>
      <c r="E15" s="126"/>
      <c r="F15" s="126"/>
      <c r="G15" s="126"/>
      <c r="H15" s="114">
        <f t="shared" si="0"/>
        <v>0</v>
      </c>
      <c r="I15" s="113"/>
    </row>
    <row r="16" spans="1:9" x14ac:dyDescent="0.2">
      <c r="A16" s="124"/>
      <c r="B16" s="124"/>
      <c r="C16" s="124"/>
      <c r="D16" s="125"/>
      <c r="E16" s="126"/>
      <c r="F16" s="126"/>
      <c r="G16" s="126"/>
      <c r="H16" s="114">
        <f t="shared" si="0"/>
        <v>0</v>
      </c>
      <c r="I16" s="113"/>
    </row>
    <row r="17" spans="1:9" x14ac:dyDescent="0.2">
      <c r="A17" s="124"/>
      <c r="B17" s="124"/>
      <c r="C17" s="124"/>
      <c r="D17" s="125"/>
      <c r="E17" s="126"/>
      <c r="F17" s="126"/>
      <c r="G17" s="126"/>
      <c r="H17" s="114">
        <f t="shared" si="0"/>
        <v>0</v>
      </c>
      <c r="I17" s="113"/>
    </row>
    <row r="18" spans="1:9" x14ac:dyDescent="0.2">
      <c r="A18" s="124"/>
      <c r="B18" s="124"/>
      <c r="C18" s="124"/>
      <c r="D18" s="125"/>
      <c r="E18" s="126"/>
      <c r="F18" s="126"/>
      <c r="G18" s="126"/>
      <c r="H18" s="114">
        <f t="shared" si="0"/>
        <v>0</v>
      </c>
      <c r="I18" s="113"/>
    </row>
    <row r="19" spans="1:9" x14ac:dyDescent="0.2">
      <c r="A19" s="124"/>
      <c r="B19" s="124"/>
      <c r="C19" s="124"/>
      <c r="D19" s="125"/>
      <c r="E19" s="126"/>
      <c r="F19" s="126"/>
      <c r="G19" s="126"/>
      <c r="H19" s="114">
        <f t="shared" si="0"/>
        <v>0</v>
      </c>
      <c r="I19" s="113"/>
    </row>
    <row r="20" spans="1:9" x14ac:dyDescent="0.2">
      <c r="A20" s="124"/>
      <c r="B20" s="124"/>
      <c r="C20" s="124"/>
      <c r="D20" s="125"/>
      <c r="E20" s="126"/>
      <c r="F20" s="126"/>
      <c r="G20" s="126"/>
      <c r="H20" s="114">
        <f t="shared" si="0"/>
        <v>0</v>
      </c>
      <c r="I20" s="113"/>
    </row>
    <row r="21" spans="1:9" x14ac:dyDescent="0.2">
      <c r="A21" s="120" t="s">
        <v>12</v>
      </c>
      <c r="B21" s="121"/>
      <c r="C21" s="121"/>
      <c r="D21" s="122">
        <f>SUM(D3:D20)</f>
        <v>0</v>
      </c>
      <c r="E21" s="123">
        <f>SUM(E3:E20)</f>
        <v>0</v>
      </c>
      <c r="F21" s="123">
        <f>SUM(F3:F20)</f>
        <v>0</v>
      </c>
      <c r="G21" s="123">
        <f>SUM(G3:G20)</f>
        <v>0</v>
      </c>
      <c r="H21" s="123">
        <f>SUM(H3:H20)</f>
        <v>0</v>
      </c>
      <c r="I21" s="113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3"/>
    </row>
    <row r="23" spans="1:9" ht="14.25" customHeight="1" x14ac:dyDescent="0.2">
      <c r="D23" s="115"/>
      <c r="E23" s="115"/>
      <c r="F23" s="115"/>
      <c r="G23" s="115"/>
      <c r="H23" s="115"/>
      <c r="I23" s="11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CFB84-86CD-415D-8FCE-61B8483341C5}">
  <sheetPr>
    <tabColor theme="8"/>
    <pageSetUpPr fitToPage="1"/>
  </sheetPr>
  <dimension ref="B2:J39"/>
  <sheetViews>
    <sheetView showGridLines="0" view="pageBreakPreview" topLeftCell="A17" zoomScale="113" zoomScaleNormal="100" zoomScaleSheetLayoutView="100" workbookViewId="0">
      <selection activeCell="D28" sqref="D28"/>
    </sheetView>
  </sheetViews>
  <sheetFormatPr baseColWidth="10" defaultColWidth="11.5703125" defaultRowHeight="16.5" x14ac:dyDescent="0.3"/>
  <cols>
    <col min="1" max="1" width="2.85546875" style="1" customWidth="1"/>
    <col min="2" max="2" width="53.5703125" style="1" customWidth="1"/>
    <col min="3" max="4" width="23.5703125" style="1" customWidth="1"/>
    <col min="5" max="5" width="17.85546875" style="1" customWidth="1"/>
    <col min="6" max="6" width="2.85546875" style="1" customWidth="1"/>
    <col min="7" max="16384" width="11.5703125" style="1"/>
  </cols>
  <sheetData>
    <row r="2" spans="2:10" ht="18.75" x14ac:dyDescent="0.3">
      <c r="B2" s="159" t="s">
        <v>70</v>
      </c>
      <c r="C2" s="159"/>
      <c r="D2" s="159"/>
      <c r="E2" s="159"/>
    </row>
    <row r="3" spans="2:10" ht="18.75" x14ac:dyDescent="0.3">
      <c r="B3" s="29"/>
      <c r="C3" s="29"/>
      <c r="D3" s="29"/>
      <c r="E3" s="29"/>
    </row>
    <row r="4" spans="2:10" ht="17.25" thickBot="1" x14ac:dyDescent="0.35">
      <c r="B4" s="39"/>
      <c r="C4" s="40"/>
      <c r="D4" s="40"/>
      <c r="E4" s="41"/>
    </row>
    <row r="5" spans="2:10" ht="32.450000000000003" customHeight="1" thickBot="1" x14ac:dyDescent="0.35">
      <c r="B5" s="70" t="s">
        <v>71</v>
      </c>
      <c r="C5" s="71" t="s">
        <v>72</v>
      </c>
      <c r="D5" s="72" t="s">
        <v>73</v>
      </c>
      <c r="E5" s="41"/>
    </row>
    <row r="6" spans="2:10" ht="13.5" customHeight="1" thickBot="1" x14ac:dyDescent="0.35">
      <c r="B6" s="73" t="s">
        <v>74</v>
      </c>
      <c r="C6" s="74">
        <f>SUM(C7:C34)</f>
        <v>0</v>
      </c>
      <c r="D6" s="75"/>
      <c r="E6" s="84"/>
    </row>
    <row r="7" spans="2:10" ht="13.5" customHeight="1" x14ac:dyDescent="0.3">
      <c r="B7" s="76" t="s">
        <v>17</v>
      </c>
      <c r="C7" s="15"/>
      <c r="D7" s="77"/>
      <c r="E7" s="85"/>
    </row>
    <row r="8" spans="2:10" ht="13.5" customHeight="1" x14ac:dyDescent="0.3">
      <c r="B8" s="30" t="s">
        <v>17</v>
      </c>
      <c r="C8" s="15"/>
      <c r="D8" s="78"/>
      <c r="E8" s="85"/>
    </row>
    <row r="9" spans="2:10" ht="13.5" customHeight="1" x14ac:dyDescent="0.3">
      <c r="B9" s="30" t="s">
        <v>17</v>
      </c>
      <c r="C9" s="15"/>
      <c r="D9" s="78"/>
      <c r="E9" s="83"/>
    </row>
    <row r="10" spans="2:10" ht="13.5" customHeight="1" x14ac:dyDescent="0.3">
      <c r="B10" s="30" t="s">
        <v>17</v>
      </c>
      <c r="C10" s="15"/>
      <c r="D10" s="78"/>
      <c r="E10" s="83"/>
    </row>
    <row r="11" spans="2:10" ht="13.5" customHeight="1" x14ac:dyDescent="0.3">
      <c r="B11" s="30" t="s">
        <v>17</v>
      </c>
      <c r="C11" s="15"/>
      <c r="D11" s="78"/>
      <c r="E11" s="83"/>
      <c r="J11" s="1" t="s">
        <v>75</v>
      </c>
    </row>
    <row r="12" spans="2:10" ht="13.5" customHeight="1" x14ac:dyDescent="0.3">
      <c r="B12" s="30" t="s">
        <v>17</v>
      </c>
      <c r="C12" s="15"/>
      <c r="D12" s="78"/>
      <c r="E12" s="83"/>
    </row>
    <row r="13" spans="2:10" ht="13.5" customHeight="1" x14ac:dyDescent="0.3">
      <c r="B13" s="30" t="s">
        <v>17</v>
      </c>
      <c r="C13" s="15"/>
      <c r="D13" s="78"/>
      <c r="E13" s="83"/>
    </row>
    <row r="14" spans="2:10" ht="13.5" customHeight="1" x14ac:dyDescent="0.3">
      <c r="B14" s="30" t="s">
        <v>17</v>
      </c>
      <c r="C14" s="15"/>
      <c r="D14" s="78"/>
      <c r="E14" s="83"/>
    </row>
    <row r="15" spans="2:10" ht="13.5" customHeight="1" x14ac:dyDescent="0.3">
      <c r="B15" s="30" t="s">
        <v>17</v>
      </c>
      <c r="C15" s="15"/>
      <c r="D15" s="78"/>
      <c r="E15" s="83"/>
    </row>
    <row r="16" spans="2:10" ht="13.5" customHeight="1" x14ac:dyDescent="0.3">
      <c r="B16" s="30" t="s">
        <v>17</v>
      </c>
      <c r="C16" s="15"/>
      <c r="D16" s="78"/>
      <c r="E16" s="83"/>
    </row>
    <row r="17" spans="2:5" ht="13.5" customHeight="1" x14ac:dyDescent="0.3">
      <c r="B17" s="30" t="s">
        <v>17</v>
      </c>
      <c r="C17" s="15"/>
      <c r="D17" s="78"/>
      <c r="E17" s="83"/>
    </row>
    <row r="18" spans="2:5" ht="13.5" customHeight="1" x14ac:dyDescent="0.3">
      <c r="B18" s="30" t="s">
        <v>17</v>
      </c>
      <c r="C18" s="15"/>
      <c r="D18" s="78"/>
      <c r="E18" s="83"/>
    </row>
    <row r="19" spans="2:5" ht="13.5" customHeight="1" x14ac:dyDescent="0.3">
      <c r="B19" s="30" t="s">
        <v>17</v>
      </c>
      <c r="C19" s="15"/>
      <c r="D19" s="78"/>
      <c r="E19" s="83"/>
    </row>
    <row r="20" spans="2:5" ht="13.5" customHeight="1" x14ac:dyDescent="0.3">
      <c r="B20" s="30" t="s">
        <v>17</v>
      </c>
      <c r="C20" s="15"/>
      <c r="D20" s="78"/>
      <c r="E20" s="83"/>
    </row>
    <row r="21" spans="2:5" ht="13.5" customHeight="1" x14ac:dyDescent="0.3">
      <c r="B21" s="30" t="s">
        <v>17</v>
      </c>
      <c r="C21" s="15"/>
      <c r="D21" s="78"/>
      <c r="E21" s="83"/>
    </row>
    <row r="22" spans="2:5" ht="13.5" customHeight="1" x14ac:dyDescent="0.3">
      <c r="B22" s="30" t="s">
        <v>17</v>
      </c>
      <c r="C22" s="15"/>
      <c r="D22" s="78"/>
      <c r="E22" s="83"/>
    </row>
    <row r="23" spans="2:5" ht="13.5" customHeight="1" x14ac:dyDescent="0.3">
      <c r="B23" s="30" t="s">
        <v>17</v>
      </c>
      <c r="C23" s="15"/>
      <c r="D23" s="78"/>
      <c r="E23" s="83"/>
    </row>
    <row r="24" spans="2:5" ht="13.5" customHeight="1" x14ac:dyDescent="0.3">
      <c r="B24" s="30" t="s">
        <v>17</v>
      </c>
      <c r="C24" s="15"/>
      <c r="D24" s="78"/>
      <c r="E24" s="83"/>
    </row>
    <row r="25" spans="2:5" ht="13.5" customHeight="1" x14ac:dyDescent="0.3">
      <c r="B25" s="30" t="s">
        <v>17</v>
      </c>
      <c r="C25" s="15"/>
      <c r="D25" s="78"/>
      <c r="E25" s="83"/>
    </row>
    <row r="26" spans="2:5" ht="13.5" customHeight="1" x14ac:dyDescent="0.3">
      <c r="B26" s="30" t="s">
        <v>17</v>
      </c>
      <c r="C26" s="15"/>
      <c r="D26" s="78"/>
      <c r="E26" s="83"/>
    </row>
    <row r="27" spans="2:5" ht="13.5" customHeight="1" x14ac:dyDescent="0.3">
      <c r="B27" s="30" t="s">
        <v>17</v>
      </c>
      <c r="C27" s="15"/>
      <c r="D27" s="78"/>
      <c r="E27" s="83"/>
    </row>
    <row r="28" spans="2:5" ht="13.5" customHeight="1" x14ac:dyDescent="0.3">
      <c r="B28" s="30" t="s">
        <v>17</v>
      </c>
      <c r="C28" s="15"/>
      <c r="D28" s="78"/>
      <c r="E28" s="83"/>
    </row>
    <row r="29" spans="2:5" ht="13.5" customHeight="1" x14ac:dyDescent="0.3">
      <c r="B29" s="30" t="s">
        <v>17</v>
      </c>
      <c r="C29" s="15"/>
      <c r="D29" s="78"/>
      <c r="E29" s="83"/>
    </row>
    <row r="30" spans="2:5" ht="13.5" customHeight="1" x14ac:dyDescent="0.3">
      <c r="B30" s="30" t="s">
        <v>17</v>
      </c>
      <c r="C30" s="15" t="s">
        <v>75</v>
      </c>
      <c r="D30" s="78"/>
      <c r="E30" s="83"/>
    </row>
    <row r="31" spans="2:5" ht="13.5" customHeight="1" x14ac:dyDescent="0.3">
      <c r="B31" s="30" t="s">
        <v>17</v>
      </c>
      <c r="C31" s="15"/>
      <c r="D31" s="78"/>
      <c r="E31" s="83"/>
    </row>
    <row r="32" spans="2:5" ht="13.5" customHeight="1" x14ac:dyDescent="0.3">
      <c r="B32" s="30" t="s">
        <v>17</v>
      </c>
      <c r="C32" s="15"/>
      <c r="D32" s="78"/>
      <c r="E32" s="83"/>
    </row>
    <row r="33" spans="2:5" ht="13.5" customHeight="1" x14ac:dyDescent="0.3">
      <c r="B33" s="30" t="s">
        <v>17</v>
      </c>
      <c r="C33" s="15"/>
      <c r="D33" s="78"/>
      <c r="E33" s="83"/>
    </row>
    <row r="34" spans="2:5" ht="13.5" customHeight="1" thickBot="1" x14ac:dyDescent="0.35">
      <c r="B34" s="31" t="s">
        <v>17</v>
      </c>
      <c r="C34" s="79"/>
      <c r="D34" s="80"/>
      <c r="E34" s="83"/>
    </row>
    <row r="35" spans="2:5" ht="13.5" customHeight="1" x14ac:dyDescent="0.3">
      <c r="B35" s="30" t="s">
        <v>17</v>
      </c>
      <c r="C35" s="15"/>
      <c r="D35" s="78"/>
      <c r="E35" s="83"/>
    </row>
    <row r="36" spans="2:5" ht="17.25" thickBot="1" x14ac:dyDescent="0.35">
      <c r="E36" s="6"/>
    </row>
    <row r="37" spans="2:5" ht="17.25" thickBot="1" x14ac:dyDescent="0.35">
      <c r="B37" s="81" t="s">
        <v>76</v>
      </c>
      <c r="C37" s="82">
        <f>C6</f>
        <v>0</v>
      </c>
      <c r="D37" s="83"/>
      <c r="E37" s="52"/>
    </row>
    <row r="38" spans="2:5" x14ac:dyDescent="0.3">
      <c r="B38" s="17"/>
      <c r="C38" s="51"/>
      <c r="D38" s="51"/>
      <c r="E38" s="52"/>
    </row>
    <row r="39" spans="2:5" x14ac:dyDescent="0.3">
      <c r="E39" s="24" t="e">
        <f>"Caractères utilisés : "&amp;LEN(#REF!)&amp;"/1000"</f>
        <v>#REF!</v>
      </c>
    </row>
  </sheetData>
  <sheetProtection formatColumns="0" formatRows="0" selectLockedCells="1"/>
  <mergeCells count="1">
    <mergeCell ref="B2:E2"/>
  </mergeCells>
  <conditionalFormatting sqref="B7:D35">
    <cfRule type="containsBlanks" dxfId="7" priority="1">
      <formula>LEN(TRIM(B7))=0</formula>
    </cfRule>
  </conditionalFormatting>
  <dataValidations count="1">
    <dataValidation type="textLength" allowBlank="1" showInputMessage="1" showErrorMessage="1" errorTitle="Description trop longue" error="Merci de respecter la limite des 1000 caractères." prompt="Longueur du texte restreinte à 1000 caractères" sqref="B6:E6 B11:E11" xr:uid="{29541A63-28BE-4C5E-A64F-92A861AAE5C8}">
      <formula1>0</formula1>
      <formula2>1000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73B90-A309-464F-BF0A-4EBAFA9FC29D}">
  <sheetPr>
    <tabColor theme="7"/>
  </sheetPr>
  <dimension ref="A1:E16"/>
  <sheetViews>
    <sheetView view="pageBreakPreview" zoomScale="136" zoomScaleNormal="100" workbookViewId="0">
      <selection activeCell="C2" sqref="C2"/>
    </sheetView>
  </sheetViews>
  <sheetFormatPr baseColWidth="10" defaultColWidth="12" defaultRowHeight="12" x14ac:dyDescent="0.2"/>
  <cols>
    <col min="1" max="1" width="48.28515625" style="111" bestFit="1" customWidth="1"/>
    <col min="2" max="5" width="17.5703125" style="111" customWidth="1"/>
    <col min="6" max="6" width="2.5703125" style="111" customWidth="1"/>
    <col min="7" max="16384" width="12" style="111"/>
  </cols>
  <sheetData>
    <row r="1" spans="1:5" ht="36" x14ac:dyDescent="0.2">
      <c r="A1" s="127" t="s">
        <v>77</v>
      </c>
      <c r="B1" s="128" t="s">
        <v>78</v>
      </c>
      <c r="C1" s="129" t="s">
        <v>79</v>
      </c>
      <c r="D1" s="130" t="s">
        <v>80</v>
      </c>
      <c r="E1" s="130" t="s">
        <v>81</v>
      </c>
    </row>
    <row r="2" spans="1:5" x14ac:dyDescent="0.2">
      <c r="A2" s="133" t="s">
        <v>82</v>
      </c>
      <c r="B2" s="134"/>
      <c r="C2" s="135"/>
      <c r="D2" s="134"/>
      <c r="E2" s="134">
        <f>D2/4</f>
        <v>0</v>
      </c>
    </row>
    <row r="3" spans="1:5" x14ac:dyDescent="0.2">
      <c r="A3" s="136" t="s">
        <v>82</v>
      </c>
      <c r="B3" s="137"/>
      <c r="C3" s="138"/>
      <c r="D3" s="134"/>
      <c r="E3" s="134">
        <f t="shared" ref="E3:E14" si="0">D3/4</f>
        <v>0</v>
      </c>
    </row>
    <row r="4" spans="1:5" x14ac:dyDescent="0.2">
      <c r="A4" s="136" t="s">
        <v>82</v>
      </c>
      <c r="B4" s="137"/>
      <c r="C4" s="138"/>
      <c r="D4" s="134"/>
      <c r="E4" s="134">
        <f t="shared" si="0"/>
        <v>0</v>
      </c>
    </row>
    <row r="5" spans="1:5" x14ac:dyDescent="0.2">
      <c r="A5" s="136" t="s">
        <v>82</v>
      </c>
      <c r="B5" s="137"/>
      <c r="C5" s="138"/>
      <c r="D5" s="134"/>
      <c r="E5" s="134">
        <f t="shared" si="0"/>
        <v>0</v>
      </c>
    </row>
    <row r="6" spans="1:5" x14ac:dyDescent="0.2">
      <c r="A6" s="136" t="s">
        <v>82</v>
      </c>
      <c r="B6" s="137"/>
      <c r="C6" s="138"/>
      <c r="D6" s="134"/>
      <c r="E6" s="134">
        <f t="shared" si="0"/>
        <v>0</v>
      </c>
    </row>
    <row r="7" spans="1:5" x14ac:dyDescent="0.2">
      <c r="A7" s="136" t="s">
        <v>82</v>
      </c>
      <c r="B7" s="137"/>
      <c r="C7" s="138"/>
      <c r="D7" s="134"/>
      <c r="E7" s="134">
        <f t="shared" si="0"/>
        <v>0</v>
      </c>
    </row>
    <row r="8" spans="1:5" x14ac:dyDescent="0.2">
      <c r="A8" s="136" t="s">
        <v>82</v>
      </c>
      <c r="B8" s="137"/>
      <c r="C8" s="138"/>
      <c r="D8" s="134"/>
      <c r="E8" s="134">
        <f t="shared" si="0"/>
        <v>0</v>
      </c>
    </row>
    <row r="9" spans="1:5" x14ac:dyDescent="0.2">
      <c r="A9" s="136" t="s">
        <v>82</v>
      </c>
      <c r="B9" s="137"/>
      <c r="C9" s="138"/>
      <c r="D9" s="134"/>
      <c r="E9" s="134">
        <f t="shared" si="0"/>
        <v>0</v>
      </c>
    </row>
    <row r="10" spans="1:5" x14ac:dyDescent="0.2">
      <c r="A10" s="136" t="s">
        <v>82</v>
      </c>
      <c r="B10" s="137"/>
      <c r="C10" s="138"/>
      <c r="D10" s="134"/>
      <c r="E10" s="134">
        <f t="shared" si="0"/>
        <v>0</v>
      </c>
    </row>
    <row r="11" spans="1:5" x14ac:dyDescent="0.2">
      <c r="A11" s="136" t="s">
        <v>82</v>
      </c>
      <c r="B11" s="137"/>
      <c r="C11" s="138"/>
      <c r="D11" s="134"/>
      <c r="E11" s="134">
        <f t="shared" si="0"/>
        <v>0</v>
      </c>
    </row>
    <row r="12" spans="1:5" x14ac:dyDescent="0.2">
      <c r="A12" s="136" t="s">
        <v>82</v>
      </c>
      <c r="B12" s="137"/>
      <c r="C12" s="138"/>
      <c r="D12" s="134"/>
      <c r="E12" s="134">
        <f t="shared" si="0"/>
        <v>0</v>
      </c>
    </row>
    <row r="13" spans="1:5" x14ac:dyDescent="0.2">
      <c r="A13" s="136" t="s">
        <v>82</v>
      </c>
      <c r="B13" s="137"/>
      <c r="C13" s="138"/>
      <c r="D13" s="134"/>
      <c r="E13" s="134">
        <f t="shared" si="0"/>
        <v>0</v>
      </c>
    </row>
    <row r="14" spans="1:5" x14ac:dyDescent="0.2">
      <c r="A14" s="139" t="s">
        <v>82</v>
      </c>
      <c r="B14" s="140"/>
      <c r="C14" s="141"/>
      <c r="D14" s="142"/>
      <c r="E14" s="134">
        <f t="shared" si="0"/>
        <v>0</v>
      </c>
    </row>
    <row r="15" spans="1:5" x14ac:dyDescent="0.2">
      <c r="A15" s="131" t="s">
        <v>83</v>
      </c>
      <c r="B15" s="132">
        <f>SUM(B2:B14)</f>
        <v>0</v>
      </c>
      <c r="C15" s="132">
        <f t="shared" ref="C15" si="1">SUM(C2:C14)</f>
        <v>0</v>
      </c>
      <c r="D15" s="132">
        <f>SUM(D2:D14)</f>
        <v>0</v>
      </c>
      <c r="E15" s="132">
        <f>SUM(E2:E14)</f>
        <v>0</v>
      </c>
    </row>
    <row r="16" spans="1:5" x14ac:dyDescent="0.2">
      <c r="A16" s="116"/>
      <c r="B16" s="116"/>
      <c r="C16" s="117"/>
      <c r="D16" s="116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640D5-FA21-4043-9E54-BDF799BC8A42}">
  <sheetPr>
    <tabColor theme="6" tint="-0.499984740745262"/>
    <pageSetUpPr fitToPage="1"/>
  </sheetPr>
  <dimension ref="B2:J11"/>
  <sheetViews>
    <sheetView showGridLines="0" view="pageBreakPreview" topLeftCell="A3" zoomScaleNormal="100" zoomScaleSheetLayoutView="100" workbookViewId="0">
      <selection activeCell="J6" sqref="J6"/>
    </sheetView>
  </sheetViews>
  <sheetFormatPr baseColWidth="10" defaultColWidth="11.5703125" defaultRowHeight="16.5" x14ac:dyDescent="0.3"/>
  <cols>
    <col min="1" max="1" width="2.85546875" style="1" customWidth="1"/>
    <col min="2" max="2" width="52.42578125" style="1" customWidth="1"/>
    <col min="3" max="3" width="34.5703125" style="1" customWidth="1"/>
    <col min="4" max="5" width="13.140625" style="1" customWidth="1"/>
    <col min="6" max="6" width="3.42578125" style="1" customWidth="1"/>
    <col min="7" max="7" width="12.85546875" style="1" customWidth="1"/>
    <col min="8" max="8" width="10.85546875" style="1" customWidth="1"/>
    <col min="9" max="9" width="14.42578125" style="1" customWidth="1"/>
    <col min="10" max="10" width="10.85546875" style="1" customWidth="1"/>
    <col min="11" max="11" width="2.85546875" style="1" customWidth="1"/>
    <col min="12" max="16384" width="11.5703125" style="1"/>
  </cols>
  <sheetData>
    <row r="2" spans="2:10" ht="24" customHeight="1" x14ac:dyDescent="0.3">
      <c r="B2" s="171" t="s">
        <v>84</v>
      </c>
      <c r="C2" s="171"/>
      <c r="D2" s="171"/>
      <c r="E2" s="171"/>
      <c r="F2" s="171"/>
      <c r="G2" s="62"/>
      <c r="H2" s="58"/>
      <c r="I2" s="58"/>
      <c r="J2" s="58"/>
    </row>
    <row r="3" spans="2:10" ht="26.25" customHeight="1" thickBot="1" x14ac:dyDescent="0.35">
      <c r="B3" s="29"/>
      <c r="C3" s="29"/>
      <c r="D3" s="29"/>
      <c r="E3" s="29"/>
      <c r="F3" s="29"/>
      <c r="G3" s="29"/>
      <c r="H3" s="29"/>
      <c r="I3" s="29"/>
      <c r="J3" s="29"/>
    </row>
    <row r="4" spans="2:10" ht="50.25" customHeight="1" x14ac:dyDescent="0.3">
      <c r="B4" s="172" t="s">
        <v>85</v>
      </c>
      <c r="C4" s="167"/>
      <c r="D4" s="173"/>
      <c r="E4" s="174"/>
      <c r="F4" s="29"/>
      <c r="G4" s="110"/>
      <c r="H4" s="35"/>
      <c r="I4" s="57"/>
      <c r="J4" s="35"/>
    </row>
    <row r="5" spans="2:10" ht="37.5" customHeight="1" x14ac:dyDescent="0.3">
      <c r="B5" s="17"/>
      <c r="F5" s="29"/>
      <c r="H5" s="6"/>
      <c r="J5" s="6"/>
    </row>
    <row r="6" spans="2:10" ht="43.5" customHeight="1" x14ac:dyDescent="0.3">
      <c r="B6" s="166" t="s">
        <v>86</v>
      </c>
      <c r="C6" s="167"/>
      <c r="D6" s="168"/>
      <c r="E6" s="169"/>
      <c r="H6" s="6"/>
      <c r="J6" s="6"/>
    </row>
    <row r="7" spans="2:10" ht="19.5" thickBot="1" x14ac:dyDescent="0.35">
      <c r="B7" s="17"/>
      <c r="F7" s="29"/>
      <c r="H7" s="6"/>
      <c r="J7" s="6"/>
    </row>
    <row r="8" spans="2:10" ht="43.5" customHeight="1" thickBot="1" x14ac:dyDescent="0.35">
      <c r="B8" s="175" t="s">
        <v>87</v>
      </c>
      <c r="C8" s="176"/>
      <c r="D8" s="168"/>
      <c r="E8" s="169"/>
      <c r="F8" s="29"/>
      <c r="G8" s="110"/>
      <c r="H8" s="6"/>
      <c r="J8" s="6"/>
    </row>
    <row r="9" spans="2:10" ht="18" customHeight="1" x14ac:dyDescent="0.3">
      <c r="B9" s="17"/>
      <c r="H9" s="6"/>
      <c r="J9" s="6"/>
    </row>
    <row r="10" spans="2:10" x14ac:dyDescent="0.3">
      <c r="B10" s="17"/>
      <c r="C10" s="51"/>
      <c r="D10" s="51"/>
      <c r="F10" s="51"/>
      <c r="G10" s="51"/>
      <c r="H10" s="52"/>
    </row>
    <row r="11" spans="2:10" ht="5.0999999999999996" customHeight="1" x14ac:dyDescent="0.3">
      <c r="I11" s="24"/>
    </row>
  </sheetData>
  <sheetProtection formatColumns="0" formatRows="0" selectLockedCells="1"/>
  <mergeCells count="7">
    <mergeCell ref="B8:C8"/>
    <mergeCell ref="D8:E8"/>
    <mergeCell ref="B6:C6"/>
    <mergeCell ref="D6:E6"/>
    <mergeCell ref="B2:F2"/>
    <mergeCell ref="B4:C4"/>
    <mergeCell ref="D4:E4"/>
  </mergeCells>
  <conditionalFormatting sqref="D4">
    <cfRule type="containsBlanks" dxfId="6" priority="3">
      <formula>LEN(TRIM(D4))=0</formula>
    </cfRule>
  </conditionalFormatting>
  <conditionalFormatting sqref="D6">
    <cfRule type="containsBlanks" dxfId="5" priority="1">
      <formula>LEN(TRIM(D6))=0</formula>
    </cfRule>
  </conditionalFormatting>
  <conditionalFormatting sqref="D8">
    <cfRule type="containsBlanks" dxfId="4" priority="2">
      <formula>LEN(TRIM(D8))=0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190FB-4232-480B-B0C4-66B17D3B9E54}">
  <sheetPr>
    <tabColor rgb="FF00B050"/>
  </sheetPr>
  <dimension ref="B2:N68"/>
  <sheetViews>
    <sheetView zoomScaleNormal="100" workbookViewId="0">
      <selection activeCell="E3" sqref="E3"/>
    </sheetView>
  </sheetViews>
  <sheetFormatPr baseColWidth="10" defaultColWidth="11.42578125" defaultRowHeight="15" x14ac:dyDescent="0.25"/>
  <cols>
    <col min="2" max="2" width="40.85546875" customWidth="1"/>
    <col min="3" max="3" width="28.5703125" customWidth="1"/>
    <col min="5" max="5" width="40.85546875" customWidth="1"/>
    <col min="6" max="6" width="28.5703125" customWidth="1"/>
  </cols>
  <sheetData>
    <row r="2" spans="2:14" ht="15.75" x14ac:dyDescent="0.25">
      <c r="B2" s="148" t="s">
        <v>88</v>
      </c>
      <c r="C2" s="149"/>
      <c r="E2" s="148" t="s">
        <v>89</v>
      </c>
      <c r="F2" s="149"/>
    </row>
    <row r="4" spans="2:14" ht="28.5" x14ac:dyDescent="0.25">
      <c r="B4" s="70" t="s">
        <v>90</v>
      </c>
      <c r="C4" s="144" t="s">
        <v>91</v>
      </c>
      <c r="E4" s="70" t="s">
        <v>90</v>
      </c>
      <c r="F4" s="144" t="s">
        <v>91</v>
      </c>
      <c r="J4" s="146" t="s">
        <v>92</v>
      </c>
      <c r="K4" s="146"/>
      <c r="L4" s="146"/>
      <c r="M4" s="146"/>
      <c r="N4" s="146"/>
    </row>
    <row r="5" spans="2:14" x14ac:dyDescent="0.25">
      <c r="B5" s="73" t="s">
        <v>75</v>
      </c>
      <c r="C5" s="74"/>
      <c r="E5" s="73" t="s">
        <v>75</v>
      </c>
      <c r="F5" s="74"/>
      <c r="J5" s="146" t="s">
        <v>93</v>
      </c>
      <c r="K5" s="146"/>
      <c r="L5" s="146"/>
      <c r="M5" s="146"/>
      <c r="N5" s="146"/>
    </row>
    <row r="6" spans="2:14" x14ac:dyDescent="0.25">
      <c r="B6" s="76" t="s">
        <v>94</v>
      </c>
      <c r="C6" s="15"/>
      <c r="E6" s="76" t="s">
        <v>94</v>
      </c>
      <c r="F6" s="15"/>
      <c r="J6" s="145"/>
      <c r="K6" s="145"/>
      <c r="L6" s="145"/>
      <c r="M6" s="145"/>
      <c r="N6" s="145"/>
    </row>
    <row r="7" spans="2:14" x14ac:dyDescent="0.25">
      <c r="B7" s="30"/>
      <c r="C7" s="15"/>
      <c r="E7" s="30"/>
      <c r="F7" s="15"/>
    </row>
    <row r="8" spans="2:14" x14ac:dyDescent="0.25">
      <c r="B8" s="30"/>
      <c r="C8" s="15"/>
      <c r="E8" s="30"/>
      <c r="F8" s="15"/>
    </row>
    <row r="9" spans="2:14" x14ac:dyDescent="0.25">
      <c r="B9" s="30"/>
      <c r="C9" s="15"/>
      <c r="E9" s="30"/>
      <c r="F9" s="15"/>
    </row>
    <row r="10" spans="2:14" x14ac:dyDescent="0.25">
      <c r="B10" s="30"/>
      <c r="C10" s="15"/>
      <c r="E10" s="30"/>
      <c r="F10" s="15"/>
    </row>
    <row r="11" spans="2:14" x14ac:dyDescent="0.25">
      <c r="B11" s="30"/>
      <c r="C11" s="15"/>
      <c r="E11" s="30"/>
      <c r="F11" s="15"/>
    </row>
    <row r="12" spans="2:14" x14ac:dyDescent="0.25">
      <c r="B12" s="30"/>
      <c r="C12" s="15"/>
      <c r="E12" s="30"/>
      <c r="F12" s="15"/>
    </row>
    <row r="13" spans="2:14" x14ac:dyDescent="0.25">
      <c r="B13" s="30"/>
      <c r="C13" s="15"/>
      <c r="E13" s="30"/>
      <c r="F13" s="15"/>
    </row>
    <row r="14" spans="2:14" x14ac:dyDescent="0.25">
      <c r="B14" s="30"/>
      <c r="C14" s="15"/>
      <c r="E14" s="30"/>
      <c r="F14" s="15"/>
    </row>
    <row r="15" spans="2:14" x14ac:dyDescent="0.25">
      <c r="B15" s="30"/>
      <c r="C15" s="15"/>
      <c r="E15" s="30"/>
      <c r="F15" s="15"/>
    </row>
    <row r="16" spans="2:14" x14ac:dyDescent="0.25">
      <c r="B16" s="30"/>
      <c r="C16" s="15"/>
      <c r="E16" s="30"/>
      <c r="F16" s="15"/>
    </row>
    <row r="17" spans="2:6" x14ac:dyDescent="0.25">
      <c r="B17" s="30"/>
      <c r="C17" s="15"/>
      <c r="E17" s="30"/>
      <c r="F17" s="15"/>
    </row>
    <row r="18" spans="2:6" x14ac:dyDescent="0.25">
      <c r="B18" s="30"/>
      <c r="C18" s="15"/>
      <c r="E18" s="30"/>
      <c r="F18" s="15"/>
    </row>
    <row r="19" spans="2:6" x14ac:dyDescent="0.25">
      <c r="B19" s="30"/>
      <c r="C19" s="15"/>
      <c r="E19" s="30"/>
      <c r="F19" s="15"/>
    </row>
    <row r="20" spans="2:6" x14ac:dyDescent="0.25">
      <c r="B20" s="30"/>
      <c r="C20" s="15"/>
      <c r="E20" s="30"/>
      <c r="F20" s="15"/>
    </row>
    <row r="21" spans="2:6" x14ac:dyDescent="0.25">
      <c r="B21" s="30"/>
      <c r="C21" s="15"/>
      <c r="E21" s="30"/>
      <c r="F21" s="15"/>
    </row>
    <row r="22" spans="2:6" x14ac:dyDescent="0.25">
      <c r="B22" s="30"/>
      <c r="C22" s="15"/>
      <c r="E22" s="30"/>
      <c r="F22" s="15"/>
    </row>
    <row r="23" spans="2:6" x14ac:dyDescent="0.25">
      <c r="B23" s="30"/>
      <c r="C23" s="15"/>
      <c r="E23" s="30"/>
      <c r="F23" s="15"/>
    </row>
    <row r="24" spans="2:6" x14ac:dyDescent="0.25">
      <c r="B24" s="30"/>
      <c r="C24" s="15"/>
      <c r="E24" s="30"/>
      <c r="F24" s="15"/>
    </row>
    <row r="25" spans="2:6" x14ac:dyDescent="0.25">
      <c r="B25" s="30"/>
      <c r="C25" s="15"/>
      <c r="E25" s="30"/>
      <c r="F25" s="15"/>
    </row>
    <row r="26" spans="2:6" x14ac:dyDescent="0.25">
      <c r="B26" s="30"/>
      <c r="C26" s="15"/>
      <c r="E26" s="30"/>
      <c r="F26" s="15"/>
    </row>
    <row r="27" spans="2:6" x14ac:dyDescent="0.25">
      <c r="B27" s="30"/>
      <c r="C27" s="15"/>
      <c r="E27" s="30"/>
      <c r="F27" s="15"/>
    </row>
    <row r="28" spans="2:6" x14ac:dyDescent="0.25">
      <c r="B28" s="30"/>
      <c r="C28" s="15"/>
      <c r="E28" s="30"/>
      <c r="F28" s="15"/>
    </row>
    <row r="29" spans="2:6" x14ac:dyDescent="0.25">
      <c r="B29" s="30"/>
      <c r="C29" s="15" t="s">
        <v>75</v>
      </c>
      <c r="E29" s="30"/>
      <c r="F29" s="15" t="s">
        <v>75</v>
      </c>
    </row>
    <row r="30" spans="2:6" x14ac:dyDescent="0.25">
      <c r="B30" s="30"/>
      <c r="C30" s="15"/>
      <c r="E30" s="30"/>
      <c r="F30" s="15"/>
    </row>
    <row r="31" spans="2:6" x14ac:dyDescent="0.25">
      <c r="B31" s="30"/>
      <c r="C31" s="15"/>
      <c r="E31" s="30"/>
      <c r="F31" s="15"/>
    </row>
    <row r="32" spans="2:6" x14ac:dyDescent="0.25">
      <c r="B32" s="30"/>
      <c r="C32" s="15"/>
      <c r="E32" s="30"/>
      <c r="F32" s="15"/>
    </row>
    <row r="33" spans="2:6" x14ac:dyDescent="0.25">
      <c r="B33" s="31"/>
      <c r="C33" s="79"/>
      <c r="E33" s="31"/>
      <c r="F33" s="79"/>
    </row>
    <row r="37" spans="2:6" ht="15.75" x14ac:dyDescent="0.25">
      <c r="B37" s="148" t="s">
        <v>89</v>
      </c>
      <c r="C37" s="149"/>
      <c r="E37" s="148" t="s">
        <v>89</v>
      </c>
      <c r="F37" s="149"/>
    </row>
    <row r="39" spans="2:6" ht="28.5" x14ac:dyDescent="0.25">
      <c r="B39" s="70" t="s">
        <v>90</v>
      </c>
      <c r="C39" s="144" t="s">
        <v>91</v>
      </c>
      <c r="E39" s="70" t="s">
        <v>90</v>
      </c>
      <c r="F39" s="144" t="s">
        <v>91</v>
      </c>
    </row>
    <row r="40" spans="2:6" x14ac:dyDescent="0.25">
      <c r="B40" s="73" t="s">
        <v>75</v>
      </c>
      <c r="C40" s="74"/>
      <c r="E40" s="73" t="s">
        <v>75</v>
      </c>
      <c r="F40" s="74"/>
    </row>
    <row r="41" spans="2:6" x14ac:dyDescent="0.25">
      <c r="B41" s="76" t="s">
        <v>94</v>
      </c>
      <c r="C41" s="15"/>
      <c r="E41" s="76" t="s">
        <v>94</v>
      </c>
      <c r="F41" s="15"/>
    </row>
    <row r="42" spans="2:6" x14ac:dyDescent="0.25">
      <c r="B42" s="30"/>
      <c r="C42" s="15"/>
      <c r="E42" s="30"/>
      <c r="F42" s="15"/>
    </row>
    <row r="43" spans="2:6" x14ac:dyDescent="0.25">
      <c r="B43" s="30"/>
      <c r="C43" s="15"/>
      <c r="E43" s="30"/>
      <c r="F43" s="15"/>
    </row>
    <row r="44" spans="2:6" x14ac:dyDescent="0.25">
      <c r="B44" s="30"/>
      <c r="C44" s="15"/>
      <c r="E44" s="30"/>
      <c r="F44" s="15"/>
    </row>
    <row r="45" spans="2:6" x14ac:dyDescent="0.25">
      <c r="B45" s="30"/>
      <c r="C45" s="15"/>
      <c r="E45" s="30"/>
      <c r="F45" s="15"/>
    </row>
    <row r="46" spans="2:6" x14ac:dyDescent="0.25">
      <c r="B46" s="30"/>
      <c r="C46" s="15"/>
      <c r="E46" s="30"/>
      <c r="F46" s="15"/>
    </row>
    <row r="47" spans="2:6" x14ac:dyDescent="0.25">
      <c r="B47" s="30"/>
      <c r="C47" s="15"/>
      <c r="E47" s="30"/>
      <c r="F47" s="15"/>
    </row>
    <row r="48" spans="2:6" x14ac:dyDescent="0.25">
      <c r="B48" s="30"/>
      <c r="C48" s="15"/>
      <c r="E48" s="30"/>
      <c r="F48" s="15"/>
    </row>
    <row r="49" spans="2:6" x14ac:dyDescent="0.25">
      <c r="B49" s="30"/>
      <c r="C49" s="15"/>
      <c r="E49" s="30"/>
      <c r="F49" s="15"/>
    </row>
    <row r="50" spans="2:6" x14ac:dyDescent="0.25">
      <c r="B50" s="30"/>
      <c r="C50" s="15"/>
      <c r="E50" s="30"/>
      <c r="F50" s="15"/>
    </row>
    <row r="51" spans="2:6" x14ac:dyDescent="0.25">
      <c r="B51" s="30"/>
      <c r="C51" s="15"/>
      <c r="E51" s="30"/>
      <c r="F51" s="15"/>
    </row>
    <row r="52" spans="2:6" x14ac:dyDescent="0.25">
      <c r="B52" s="30"/>
      <c r="C52" s="15"/>
      <c r="E52" s="30"/>
      <c r="F52" s="15"/>
    </row>
    <row r="53" spans="2:6" x14ac:dyDescent="0.25">
      <c r="B53" s="30"/>
      <c r="C53" s="15"/>
      <c r="E53" s="30"/>
      <c r="F53" s="15"/>
    </row>
    <row r="54" spans="2:6" x14ac:dyDescent="0.25">
      <c r="B54" s="30"/>
      <c r="C54" s="15"/>
      <c r="E54" s="30"/>
      <c r="F54" s="15"/>
    </row>
    <row r="55" spans="2:6" x14ac:dyDescent="0.25">
      <c r="B55" s="30"/>
      <c r="C55" s="15"/>
      <c r="E55" s="30"/>
      <c r="F55" s="15"/>
    </row>
    <row r="56" spans="2:6" x14ac:dyDescent="0.25">
      <c r="B56" s="30"/>
      <c r="C56" s="15"/>
      <c r="E56" s="30"/>
      <c r="F56" s="15"/>
    </row>
    <row r="57" spans="2:6" x14ac:dyDescent="0.25">
      <c r="B57" s="30"/>
      <c r="C57" s="15"/>
      <c r="E57" s="30"/>
      <c r="F57" s="15"/>
    </row>
    <row r="58" spans="2:6" x14ac:dyDescent="0.25">
      <c r="B58" s="30"/>
      <c r="C58" s="15"/>
      <c r="E58" s="30"/>
      <c r="F58" s="15"/>
    </row>
    <row r="59" spans="2:6" x14ac:dyDescent="0.25">
      <c r="B59" s="30"/>
      <c r="C59" s="15"/>
      <c r="E59" s="30"/>
      <c r="F59" s="15"/>
    </row>
    <row r="60" spans="2:6" x14ac:dyDescent="0.25">
      <c r="B60" s="30"/>
      <c r="C60" s="15"/>
      <c r="E60" s="30"/>
      <c r="F60" s="15"/>
    </row>
    <row r="61" spans="2:6" x14ac:dyDescent="0.25">
      <c r="B61" s="30"/>
      <c r="C61" s="15"/>
      <c r="E61" s="30"/>
      <c r="F61" s="15"/>
    </row>
    <row r="62" spans="2:6" x14ac:dyDescent="0.25">
      <c r="B62" s="30"/>
      <c r="C62" s="15"/>
      <c r="E62" s="30"/>
      <c r="F62" s="15"/>
    </row>
    <row r="63" spans="2:6" x14ac:dyDescent="0.25">
      <c r="B63" s="30"/>
      <c r="C63" s="15"/>
      <c r="E63" s="30"/>
      <c r="F63" s="15"/>
    </row>
    <row r="64" spans="2:6" x14ac:dyDescent="0.25">
      <c r="B64" s="30"/>
      <c r="C64" s="15" t="s">
        <v>75</v>
      </c>
      <c r="E64" s="30"/>
      <c r="F64" s="15" t="s">
        <v>75</v>
      </c>
    </row>
    <row r="65" spans="2:6" x14ac:dyDescent="0.25">
      <c r="B65" s="30"/>
      <c r="C65" s="15"/>
      <c r="E65" s="30"/>
      <c r="F65" s="15"/>
    </row>
    <row r="66" spans="2:6" x14ac:dyDescent="0.25">
      <c r="B66" s="30"/>
      <c r="C66" s="15"/>
      <c r="E66" s="30"/>
      <c r="F66" s="15"/>
    </row>
    <row r="67" spans="2:6" x14ac:dyDescent="0.25">
      <c r="B67" s="30"/>
      <c r="C67" s="15"/>
      <c r="E67" s="30"/>
      <c r="F67" s="15"/>
    </row>
    <row r="68" spans="2:6" x14ac:dyDescent="0.25">
      <c r="B68" s="31"/>
      <c r="C68" s="79"/>
      <c r="E68" s="31"/>
      <c r="F68" s="79"/>
    </row>
  </sheetData>
  <conditionalFormatting sqref="B6:C33">
    <cfRule type="containsBlanks" dxfId="3" priority="4">
      <formula>LEN(TRIM(B6))=0</formula>
    </cfRule>
  </conditionalFormatting>
  <conditionalFormatting sqref="B41:C68">
    <cfRule type="containsBlanks" dxfId="2" priority="3">
      <formula>LEN(TRIM(B41))=0</formula>
    </cfRule>
  </conditionalFormatting>
  <conditionalFormatting sqref="E6:F33">
    <cfRule type="containsBlanks" dxfId="1" priority="2">
      <formula>LEN(TRIM(E6))=0</formula>
    </cfRule>
  </conditionalFormatting>
  <conditionalFormatting sqref="E41:F68">
    <cfRule type="containsBlanks" dxfId="0" priority="1">
      <formula>LEN(TRIM(E41))=0</formula>
    </cfRule>
  </conditionalFormatting>
  <dataValidations count="1">
    <dataValidation type="textLength" allowBlank="1" showInputMessage="1" showErrorMessage="1" errorTitle="Description trop longue" error="Merci de respecter la limite des 1000 caractères." prompt="Longueur du texte restreinte à 1000 caractères" sqref="B5:C5 B10:C10 B40:C40 B45:C45 E5:F5 E10:F10 E40:F40 E45:F45" xr:uid="{559BEC38-6599-4BA6-ACBF-75B2850930D3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5"/>
  <dimension ref="B3:D26"/>
  <sheetViews>
    <sheetView workbookViewId="0">
      <selection activeCell="F30" sqref="F30"/>
    </sheetView>
  </sheetViews>
  <sheetFormatPr baseColWidth="10" defaultColWidth="11.42578125" defaultRowHeight="15" x14ac:dyDescent="0.25"/>
  <sheetData>
    <row r="3" spans="2:4" x14ac:dyDescent="0.25">
      <c r="B3" s="12" t="s">
        <v>95</v>
      </c>
      <c r="D3" t="s">
        <v>96</v>
      </c>
    </row>
    <row r="4" spans="2:4" x14ac:dyDescent="0.25">
      <c r="B4" s="11" t="b">
        <f>ISBLANK('Page de garde'!B23)</f>
        <v>1</v>
      </c>
      <c r="D4" t="s">
        <v>97</v>
      </c>
    </row>
    <row r="5" spans="2:4" x14ac:dyDescent="0.25">
      <c r="B5" s="11" t="b">
        <f>ISBLANK('Page de garde'!#REF!)</f>
        <v>0</v>
      </c>
      <c r="D5" t="s">
        <v>98</v>
      </c>
    </row>
    <row r="6" spans="2:4" x14ac:dyDescent="0.25">
      <c r="B6" s="11" t="b">
        <f>ISBLANK(#REF!)</f>
        <v>0</v>
      </c>
    </row>
    <row r="7" spans="2:4" x14ac:dyDescent="0.25">
      <c r="B7" s="11" t="b">
        <f>ISBLANK(#REF!)</f>
        <v>0</v>
      </c>
    </row>
    <row r="8" spans="2:4" x14ac:dyDescent="0.25">
      <c r="B8" s="11" t="b">
        <f>ISBLANK(#REF!)</f>
        <v>0</v>
      </c>
    </row>
    <row r="9" spans="2:4" x14ac:dyDescent="0.25">
      <c r="B9" s="11" t="b">
        <f>ISBLANK(#REF!)</f>
        <v>0</v>
      </c>
    </row>
    <row r="10" spans="2:4" x14ac:dyDescent="0.25">
      <c r="B10" s="11" t="b">
        <f>ISBLANK(#REF!)</f>
        <v>0</v>
      </c>
    </row>
    <row r="11" spans="2:4" x14ac:dyDescent="0.25">
      <c r="B11" s="11" t="b">
        <f>ISBLANK(#REF!)</f>
        <v>0</v>
      </c>
    </row>
    <row r="12" spans="2:4" x14ac:dyDescent="0.25">
      <c r="B12" s="11" t="b">
        <f>ISBLANK(#REF!)</f>
        <v>0</v>
      </c>
    </row>
    <row r="13" spans="2:4" x14ac:dyDescent="0.25">
      <c r="B13" s="11" t="b">
        <f>ISBLANK(#REF!)</f>
        <v>0</v>
      </c>
    </row>
    <row r="14" spans="2:4" x14ac:dyDescent="0.25">
      <c r="B14" s="11" t="b">
        <f>ISBLANK(#REF!)</f>
        <v>0</v>
      </c>
    </row>
    <row r="15" spans="2:4" x14ac:dyDescent="0.25">
      <c r="B15" s="11" t="b">
        <f>ISBLANK(#REF!)</f>
        <v>0</v>
      </c>
    </row>
    <row r="16" spans="2:4" x14ac:dyDescent="0.25">
      <c r="B16" s="11" t="b">
        <f>ISBLANK(#REF!)</f>
        <v>0</v>
      </c>
    </row>
    <row r="17" spans="2:2" x14ac:dyDescent="0.25">
      <c r="B17" s="11" t="b">
        <f>ISBLANK(#REF!)</f>
        <v>0</v>
      </c>
    </row>
    <row r="18" spans="2:2" x14ac:dyDescent="0.25">
      <c r="B18" s="11" t="b">
        <f>ISBLANK(#REF!)</f>
        <v>0</v>
      </c>
    </row>
    <row r="19" spans="2:2" x14ac:dyDescent="0.25">
      <c r="B19" s="11" t="b">
        <f>ISBLANK(#REF!)</f>
        <v>0</v>
      </c>
    </row>
    <row r="20" spans="2:2" x14ac:dyDescent="0.25">
      <c r="B20" s="11" t="b">
        <f>ISBLANK(#REF!)</f>
        <v>0</v>
      </c>
    </row>
    <row r="21" spans="2:2" x14ac:dyDescent="0.25">
      <c r="B21" s="11" t="b">
        <f>ISBLANK(#REF!)</f>
        <v>0</v>
      </c>
    </row>
    <row r="22" spans="2:2" x14ac:dyDescent="0.25">
      <c r="B22" s="11" t="b">
        <f>ISBLANK(#REF!)</f>
        <v>0</v>
      </c>
    </row>
    <row r="23" spans="2:2" x14ac:dyDescent="0.25">
      <c r="B23" s="11" t="b">
        <f>ISBLANK(#REF!)</f>
        <v>0</v>
      </c>
    </row>
    <row r="24" spans="2:2" x14ac:dyDescent="0.25">
      <c r="B24" s="11" t="b">
        <f>ISBLANK(#REF!)</f>
        <v>0</v>
      </c>
    </row>
    <row r="25" spans="2:2" x14ac:dyDescent="0.25">
      <c r="B25" s="11" t="b">
        <f>ISBLANK(#REF!)</f>
        <v>0</v>
      </c>
    </row>
    <row r="26" spans="2:2" x14ac:dyDescent="0.25">
      <c r="B26" s="11" t="b">
        <f>ISBLANK(#REF!)</f>
        <v>0</v>
      </c>
    </row>
  </sheetData>
  <sheetProtection algorithmName="SHA-512" hashValue="SLamLBMRhfk3pJ3zZsQHJnvOgQ5ymWdxPFJfBXZgzkhUpZvNWCsjdrsxLpT9VLVBMRFlBGA8KSB5F6027aMHaQ==" saltValue="KJb3Ras8tSOVNML7HaBqRw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7EEBA0A139044591B3B925CAC1B187" ma:contentTypeVersion="18" ma:contentTypeDescription="Crée un document." ma:contentTypeScope="" ma:versionID="614246e620b0f1d264be3d7d1bd76a74">
  <xsd:schema xmlns:xsd="http://www.w3.org/2001/XMLSchema" xmlns:xs="http://www.w3.org/2001/XMLSchema" xmlns:p="http://schemas.microsoft.com/office/2006/metadata/properties" xmlns:ns1="http://schemas.microsoft.com/sharepoint/v3" xmlns:ns2="520506ea-e64a-4d5f-9fcd-3b2ba842eb5b" xmlns:ns3="9f4ae00d-af2a-41ba-9165-5a31ee67bc6f" targetNamespace="http://schemas.microsoft.com/office/2006/metadata/properties" ma:root="true" ma:fieldsID="8163ea20f7842c9e330c01472924792c" ns1:_="" ns2:_="" ns3:_="">
    <xsd:import namespace="http://schemas.microsoft.com/sharepoint/v3"/>
    <xsd:import namespace="520506ea-e64a-4d5f-9fcd-3b2ba842eb5b"/>
    <xsd:import namespace="9f4ae00d-af2a-41ba-9165-5a31ee67b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506ea-e64a-4d5f-9fcd-3b2ba842eb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6dcd09f6-766f-43d4-859a-b4941dfa9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4ae00d-af2a-41ba-9165-5a31ee67bc6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4d5e98f-7b52-4af2-ac33-626fe671e8fa}" ma:internalName="TaxCatchAll" ma:showField="CatchAllData" ma:web="9f4ae00d-af2a-41ba-9165-5a31ee67b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520506ea-e64a-4d5f-9fcd-3b2ba842eb5b">
      <Terms xmlns="http://schemas.microsoft.com/office/infopath/2007/PartnerControls"/>
    </lcf76f155ced4ddcb4097134ff3c332f>
    <_ip_UnifiedCompliancePolicyProperties xmlns="http://schemas.microsoft.com/sharepoint/v3" xsi:nil="true"/>
    <TaxCatchAll xmlns="9f4ae00d-af2a-41ba-9165-5a31ee67bc6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26C18E-1EF3-490C-A6AA-5A1C311350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20506ea-e64a-4d5f-9fcd-3b2ba842eb5b"/>
    <ds:schemaRef ds:uri="9f4ae00d-af2a-41ba-9165-5a31ee67bc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870121-D7FE-4597-955C-42DA3E7F64A7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9f4ae00d-af2a-41ba-9165-5a31ee67bc6f"/>
    <ds:schemaRef ds:uri="520506ea-e64a-4d5f-9fcd-3b2ba842eb5b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B4FCDDC-6E6C-4EDC-814C-BE957BB838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5</vt:i4>
      </vt:variant>
    </vt:vector>
  </HeadingPairs>
  <TitlesOfParts>
    <vt:vector size="14" baseType="lpstr">
      <vt:lpstr>Page de garde</vt:lpstr>
      <vt:lpstr>Annexe 1 - CEP</vt:lpstr>
      <vt:lpstr>Annexe 1a - Redevances</vt:lpstr>
      <vt:lpstr>Annexe 1b - Personnel</vt:lpstr>
      <vt:lpstr>Annexe 1c - Biens à acquérir</vt:lpstr>
      <vt:lpstr>Annexe 1d - Renouvellement</vt:lpstr>
      <vt:lpstr>Annexe 1e - Garantie</vt:lpstr>
      <vt:lpstr>Annexe 1f- Grille des prix</vt:lpstr>
      <vt:lpstr>Constantes</vt:lpstr>
      <vt:lpstr>'Annexe 1 - CEP'!Zone_d_impression</vt:lpstr>
      <vt:lpstr>'Annexe 1a - Redevances'!Zone_d_impression</vt:lpstr>
      <vt:lpstr>'Annexe 1c - Biens à acquérir'!Zone_d_impression</vt:lpstr>
      <vt:lpstr>'Annexe 1e - Garantie'!Zone_d_impression</vt:lpstr>
      <vt:lpstr>'Page de garde'!Zone_d_impression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DAYET (Espelia)</dc:creator>
  <cp:keywords/>
  <dc:description/>
  <cp:lastModifiedBy>OARIS Shakeel</cp:lastModifiedBy>
  <cp:revision/>
  <dcterms:created xsi:type="dcterms:W3CDTF">2006-09-16T00:00:00Z</dcterms:created>
  <dcterms:modified xsi:type="dcterms:W3CDTF">2025-07-10T04:23:07Z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0x010100537EEBA0A139044591B3B925CAC1B187</vt:lpwstr>
  </property>
  <property fmtid="{D5CDD505-2E9C-101B-9397-08002B2CF9AE}" pid="3" name="MediaServiceImageTags">
    <vt:lpwstr/>
  </property>
</Properties>
</file>