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ata-users\Partage-Echange\SRCJ\Pole Patrimoine\04 - MARCHES\0 - APPELS D'OFFRES\01 - ENTRETIEN\STATIONS DE RELEVAGE\marche 26-28\marché\"/>
    </mc:Choice>
  </mc:AlternateContent>
  <xr:revisionPtr revIDLastSave="0" documentId="13_ncr:1_{86CEA1DD-0673-4894-B6F8-8599D6C7D7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2" r:id="rId1"/>
    <sheet name="BPU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" l="1"/>
  <c r="G24" i="2"/>
  <c r="I24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7" i="2"/>
  <c r="H24" i="2"/>
</calcChain>
</file>

<file path=xl/sharedStrings.xml><?xml version="1.0" encoding="utf-8"?>
<sst xmlns="http://schemas.openxmlformats.org/spreadsheetml/2006/main" count="109" uniqueCount="96">
  <si>
    <t>GROUPE</t>
  </si>
  <si>
    <t>VILLE</t>
  </si>
  <si>
    <t>ADRESSE</t>
  </si>
  <si>
    <t>FREQUENCE</t>
  </si>
  <si>
    <t>DON</t>
  </si>
  <si>
    <t>Rue du Parc</t>
  </si>
  <si>
    <t>HALLENNES LES HAUBOURDIN</t>
  </si>
  <si>
    <t>Rue du 11 Novembre</t>
  </si>
  <si>
    <t>Lille</t>
  </si>
  <si>
    <t>rue de l'abbé cousin</t>
  </si>
  <si>
    <t>Camphin en pevele</t>
  </si>
  <si>
    <t>résidence les clématites</t>
  </si>
  <si>
    <t>rue de la houlette</t>
  </si>
  <si>
    <t>Villeneuve d'ascq</t>
  </si>
  <si>
    <t>rue du pavé bleu</t>
  </si>
  <si>
    <t>rue de cassignies</t>
  </si>
  <si>
    <t>rue H Becquerel</t>
  </si>
  <si>
    <t>Noyelles les seclin</t>
  </si>
  <si>
    <t>Escaudain</t>
  </si>
  <si>
    <t>rue Furmanowski</t>
  </si>
  <si>
    <t>Rue de la justice</t>
  </si>
  <si>
    <t>Installations</t>
  </si>
  <si>
    <t>Localisation</t>
  </si>
  <si>
    <t>Parking aérien</t>
  </si>
  <si>
    <t>Parking sous sol</t>
  </si>
  <si>
    <t>Poste de refoulement des eaux de pluie
Poste composé d'une boite bêton de 40 X 40, haut de 1 m équipé d'une pompe FLYGT SXM2/A, d'un clappet anti retour, canalisation Dn50</t>
  </si>
  <si>
    <t>extérieur</t>
  </si>
  <si>
    <t>poste en bêton équipé d'une pompe KSB amaporter 501 SE avec poire intégrée, un décanteur amont, un filtre pouzzolane</t>
  </si>
  <si>
    <t>Lille (Fives)</t>
  </si>
  <si>
    <t>Espace vert à l'entrée de la résidence</t>
  </si>
  <si>
    <t>SIN LE NOBLE</t>
  </si>
  <si>
    <t>Espace vert</t>
  </si>
  <si>
    <t>1 poste de refoulement des eaux vannes, usées et pluviales :
2 pompes KSB Ama- Porter 601 SE
2 clapets DN65
2 vannes DN65
un panier de dégrillage</t>
  </si>
  <si>
    <t>BEAURAINS</t>
  </si>
  <si>
    <t>1 poste en béton armé préfabriqué avec trappe en fonte:
2 pompes ZENIT DGN 200/4/80 A1DT
un clapet-vanne
une sonde à ultrason de détection de niveau
2 floteurs de détection de niveaux
un automate SOFREL S530</t>
  </si>
  <si>
    <t>CAPINGHEM</t>
  </si>
  <si>
    <t>7, rue Léonard de Vinci</t>
  </si>
  <si>
    <t>34 rue Gambetta</t>
  </si>
  <si>
    <t>1 rue des Temps Modernes</t>
  </si>
  <si>
    <t>parking éxtérieur</t>
  </si>
  <si>
    <t>ARMENTIERES</t>
  </si>
  <si>
    <t>75 rue de Lille</t>
  </si>
  <si>
    <t>Sous sol</t>
  </si>
  <si>
    <t xml:space="preserve">Séparateur d'hydrocarbure, pompe de revevage Type Evamatic box, </t>
  </si>
  <si>
    <t>ANNEXE 1: Liste des installations</t>
  </si>
  <si>
    <t>TOTAL :</t>
  </si>
  <si>
    <t>Lambersart</t>
  </si>
  <si>
    <t>4 Allée du Canon d'argent</t>
  </si>
  <si>
    <r>
      <rPr>
        <u/>
        <sz val="10"/>
        <rFont val="Arial"/>
        <family val="2"/>
      </rPr>
      <t>4 visites par an</t>
    </r>
    <r>
      <rPr>
        <sz val="10"/>
        <rFont val="Arial"/>
        <family val="2"/>
      </rPr>
      <t xml:space="preserve"> :
2 visite entretien, curage et test de fonctionnement /  2 visite de vérification</t>
    </r>
  </si>
  <si>
    <r>
      <rPr>
        <u/>
        <sz val="10"/>
        <rFont val="Arial"/>
        <family val="2"/>
      </rPr>
      <t>2 visites par an</t>
    </r>
    <r>
      <rPr>
        <sz val="10"/>
        <rFont val="Arial"/>
        <family val="2"/>
      </rPr>
      <t xml:space="preserve"> :
1 visite d'entretien/1 visite de vérification</t>
    </r>
  </si>
  <si>
    <r>
      <rPr>
        <u/>
        <sz val="10"/>
        <rFont val="Arial"/>
        <family val="2"/>
      </rPr>
      <t>2 visites par an</t>
    </r>
    <r>
      <rPr>
        <sz val="10"/>
        <rFont val="Arial"/>
        <family val="2"/>
      </rPr>
      <t xml:space="preserve"> :
1 visite entretien/1visite de vérification</t>
    </r>
  </si>
  <si>
    <r>
      <rPr>
        <u/>
        <sz val="10"/>
        <rFont val="Arial"/>
        <family val="2"/>
      </rPr>
      <t>2 visites par an :</t>
    </r>
    <r>
      <rPr>
        <sz val="10"/>
        <rFont val="Arial"/>
        <family val="2"/>
      </rPr>
      <t xml:space="preserve">
1 visite entretien, curage et test de fonctionnement /  1 visite de vérification</t>
    </r>
  </si>
  <si>
    <r>
      <rPr>
        <u/>
        <sz val="10"/>
        <rFont val="Arial"/>
        <family val="2"/>
      </rPr>
      <t>2 visites par an</t>
    </r>
    <r>
      <rPr>
        <sz val="10"/>
        <rFont val="Arial"/>
        <family val="2"/>
      </rPr>
      <t xml:space="preserve"> :
1 visite d'entretien, vidange et curage, filtration... /1 visite de vérification</t>
    </r>
  </si>
  <si>
    <r>
      <rPr>
        <u/>
        <sz val="10"/>
        <rFont val="Arial"/>
        <family val="2"/>
      </rPr>
      <t>2 visites par an</t>
    </r>
    <r>
      <rPr>
        <sz val="10"/>
        <rFont val="Arial"/>
        <family val="2"/>
      </rPr>
      <t xml:space="preserve"> :
1 visite entretien/1 visite de vérification</t>
    </r>
  </si>
  <si>
    <r>
      <rPr>
        <u/>
        <sz val="10"/>
        <rFont val="Arial"/>
        <family val="2"/>
      </rPr>
      <t>4 visites par an</t>
    </r>
    <r>
      <rPr>
        <sz val="10"/>
        <rFont val="Arial"/>
        <family val="2"/>
      </rPr>
      <t xml:space="preserve"> :
2 visites entretien, curage et test de fonctionnement /  2 visites de vérification</t>
    </r>
  </si>
  <si>
    <r>
      <rPr>
        <u/>
        <sz val="10"/>
        <rFont val="Arial"/>
        <family val="2"/>
      </rPr>
      <t>2 visites par an</t>
    </r>
    <r>
      <rPr>
        <sz val="10"/>
        <rFont val="Arial"/>
        <family val="2"/>
      </rPr>
      <t xml:space="preserve"> : 1 curage trimestriel avec entretien et contrôle de fonctionnement</t>
    </r>
  </si>
  <si>
    <t xml:space="preserve">1178, 1166, 1170 rue de Lille </t>
  </si>
  <si>
    <t>Espace vert en fond de résidence</t>
  </si>
  <si>
    <t>LESTREM</t>
  </si>
  <si>
    <t>LOOS</t>
  </si>
  <si>
    <t>dans les jardins en partie privative des logements</t>
  </si>
  <si>
    <t>14, 20, 32, 46, 56, 74 rue Raymond Aubrac
2, 6, 18, 22, 32, 44, 50, 60 rue Martin Luther King</t>
  </si>
  <si>
    <t>1 visite d'entretien par an et par installation</t>
  </si>
  <si>
    <t>Station d'eau pluviales :
2 pompes submersible type W 1305 H V90 1,2kW
coffret de distribution CPEM XL 2,5-4A 3ph
Station eau usées :
2 pompes submersible type W 1305 H V60 2,4kW
Panier de dégrillage et coffret de distribution CPEM XL 4-6,3A 3ph</t>
  </si>
  <si>
    <t>Prix forfaitaire annuel HT</t>
  </si>
  <si>
    <t>Montant à reporter sur l'acte d'engagement :</t>
  </si>
  <si>
    <t>1 visite entretien par an</t>
  </si>
  <si>
    <t>1 visite d'entretien par an</t>
  </si>
  <si>
    <t>15 Récupérateurs d'eau pluviales type ECO CITER cuve de récupération 1000L avec pompe immergée automatique+ ballon pression intervarem 8L, électrovanne CEME avec flotteur, kit de filtration NW 25 DUO-CTN et filtre à charbon actif</t>
  </si>
  <si>
    <t>1 Séparateurs d'hydrocarbures et 1 postes de refoulement des eaux de pluie avec cuve en bêton équipé d'une pompe avec flotteur intégré</t>
  </si>
  <si>
    <t>poste de refoulement des eaux de pluie avec cuve en bêton équipé d'une pompe avec flotteur intégré</t>
  </si>
  <si>
    <t>2 Séparateurs d'hydrocarbures et 2 postes de refoulement des eaux de pluie avec cuve en bêton équipé d'une pompe avec flotteur intégré</t>
  </si>
  <si>
    <t>1 Poste de relèvement des eaux usées :
Poste en résine HOMA équipé de deux pompes sonde ultrason, 2 flotteurs de détection de niveaux, un panier de dégrillage
1 poste de relèvement des eaux pluviales :
Poste en résine HOMA équipé de deux pompes sonde ultrason, 2 flotteurs de détection de niveaux, un panier de dégrillage</t>
  </si>
  <si>
    <t>SAINGHIN EN MELANTOIS</t>
  </si>
  <si>
    <t>poste de refoulement des eaux de pluie avec cuve en bêton équipé de 2 pompes avec floteur intégré</t>
  </si>
  <si>
    <t xml:space="preserve">plus value pour 1 m3 supplémentaire </t>
  </si>
  <si>
    <t>cout HT</t>
  </si>
  <si>
    <t>designation</t>
  </si>
  <si>
    <t>Part remplacement de composant (P3)</t>
  </si>
  <si>
    <t>Annexe 2 : Bordereau complémentaire</t>
  </si>
  <si>
    <t>Vidange et nettoyage d'un séparateur hydrocarbure de 2 m3
avec tracabilité des déchets avec bordereau de suivi de déchets à transmettre au TITULAIRE</t>
  </si>
  <si>
    <t>Décomposition du prix global et forfaitaire</t>
  </si>
  <si>
    <t>COMMENTAIRES</t>
  </si>
  <si>
    <t>Poste de refoulement des eaux usées suivis d'une chambre à vanne :
2 pompes avec canalIsation de refoulement en PVCP Dn 75
un panier de dégrillage
clapet / vanne
sonde a ultrason
3 floteurs de détection de niveaux
automate SOFREL S550</t>
  </si>
  <si>
    <t>1 Poste de refoulement des eaux usées marque FLYGT, équipé de 2 pompes un clapet vanne, trois floteurs de détection de niveau
1 poste de refoulement des eaux pluviales marque FLYGH, équipé de 2 pompes un clapet vanne, trois floteurs de détection de niveau</t>
  </si>
  <si>
    <t>pompes + coffret remplacés en 2024 suite sinistre</t>
  </si>
  <si>
    <t>Part entretien  équipements de relevage et assainissement</t>
  </si>
  <si>
    <t>Commentaires</t>
  </si>
  <si>
    <t>1 SULZER GJL-250 2.2 KW --&gt; Remplacement 2025</t>
  </si>
  <si>
    <t>1 POMPE HS (kSB) au moment de la consultation</t>
  </si>
  <si>
    <t>Une pompe a été remplacé en 2023 : KSB Ama- Porter 601 SE</t>
  </si>
  <si>
    <t>Travaux d'amélioration d'accécibilité en cours</t>
  </si>
  <si>
    <t>Séparateur d'hydrocarbure, pompe de revevage Type Evamatic box, - 2 pompes KSB AMA-PORTER F-500 SE + coffret CALPEDA</t>
  </si>
  <si>
    <t>Poste de refoulement des eaux usées suivi d'une chambre à vannes,
Poste préfabriqué en résine de type FLYGT équipé de 2 pompes (1 FLYGT et 1 SULZER GJL-250 2.2 KW), un clappet vanne, 3 flotteurs pour la détéction de niveau</t>
  </si>
  <si>
    <t>Bassin de décantation et poste de refoulement des eaux usées 1  pompe, conduits PCVP DN63 équipé de clapets
1 poste de relèvement des eaux pluviales : 2 pompes, coffret de commande Wilo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</si>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</sst>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/>
    </xf>
    <xf numFmtId="44" fontId="0" fillId="0" borderId="4" xfId="0" applyNumberFormat="1" applyBorder="1"/>
    <xf numFmtId="0" fontId="3" fillId="0" borderId="5" xfId="0" applyFont="1" applyBorder="1" applyAlignment="1">
      <alignment horizontal="center"/>
    </xf>
    <xf numFmtId="44" fontId="0" fillId="0" borderId="0" xfId="0" applyNumberFormat="1"/>
    <xf numFmtId="0" fontId="1" fillId="0" borderId="0" xfId="0" applyFont="1" applyAlignment="1">
      <alignment horizontal="right"/>
    </xf>
    <xf numFmtId="44" fontId="0" fillId="0" borderId="0" xfId="1" applyFont="1" applyBorder="1"/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3" xfId="0" applyFont="1" applyBorder="1" applyAlignment="1">
      <alignment wrapText="1"/>
    </xf>
    <xf numFmtId="0" fontId="1" fillId="0" borderId="9" xfId="0" applyFont="1" applyBorder="1"/>
    <xf numFmtId="0" fontId="1" fillId="0" borderId="1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44" fontId="0" fillId="0" borderId="3" xfId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4" fontId="0" fillId="0" borderId="2" xfId="1" applyFont="1" applyFill="1" applyBorder="1" applyAlignment="1">
      <alignment vertical="center"/>
    </xf>
    <xf numFmtId="0" fontId="1" fillId="0" borderId="9" xfId="0" applyFont="1" applyBorder="1" applyAlignment="1">
      <alignment horizontal="right"/>
    </xf>
    <xf numFmtId="44" fontId="0" fillId="0" borderId="17" xfId="1" applyFont="1" applyBorder="1"/>
    <xf numFmtId="44" fontId="0" fillId="0" borderId="10" xfId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7F9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65690</xdr:colOff>
      <xdr:row>0</xdr:row>
      <xdr:rowOff>0</xdr:rowOff>
    </xdr:from>
    <xdr:to>
      <xdr:col>1</xdr:col>
      <xdr:colOff>503621</xdr:colOff>
      <xdr:row>3</xdr:row>
      <xdr:rowOff>229304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023AD17-B5A9-8C77-10FF-99D847352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90" y="0"/>
          <a:ext cx="1040086" cy="886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1152524</xdr:colOff>
      <xdr:row>6</xdr:row>
      <xdr:rowOff>929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951A43-5576-4CE1-AA05-85C637432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2524" cy="982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="70" zoomScaleNormal="70" workbookViewId="0">
      <selection activeCell="J36" sqref="J36"/>
    </sheetView>
  </sheetViews>
  <sheetFormatPr baseColWidth="10" defaultRowHeight="13.2" x14ac:dyDescent="0.25"/>
  <cols>
    <col min="1" max="1" width="9" style="1" customWidth="1"/>
    <col min="2" max="2" width="18.88671875" style="1" bestFit="1" customWidth="1"/>
    <col min="3" max="4" width="22.6640625" style="1" customWidth="1"/>
    <col min="5" max="5" width="46.6640625" style="1" customWidth="1"/>
    <col min="6" max="6" width="45.44140625" style="1" customWidth="1"/>
    <col min="7" max="7" width="19.44140625" customWidth="1"/>
    <col min="8" max="9" width="17.88671875" customWidth="1"/>
    <col min="10" max="10" width="45.109375" customWidth="1"/>
  </cols>
  <sheetData>
    <row r="1" spans="1:10" ht="25.5" customHeight="1" x14ac:dyDescent="0.25">
      <c r="A1" s="30"/>
      <c r="B1" s="30"/>
      <c r="C1" s="30"/>
      <c r="D1" s="30"/>
      <c r="E1" s="30"/>
      <c r="F1" s="30"/>
      <c r="G1" s="30"/>
      <c r="H1" s="30"/>
      <c r="I1" s="27"/>
    </row>
    <row r="2" spans="1:10" x14ac:dyDescent="0.25">
      <c r="A2" s="31" t="s">
        <v>44</v>
      </c>
      <c r="B2" s="31"/>
      <c r="C2" s="31"/>
      <c r="D2" s="31"/>
      <c r="E2" s="31"/>
      <c r="F2" s="31"/>
      <c r="G2" s="31"/>
      <c r="H2" s="31"/>
      <c r="I2" s="28"/>
    </row>
    <row r="3" spans="1:10" x14ac:dyDescent="0.25">
      <c r="A3" s="31" t="s">
        <v>81</v>
      </c>
      <c r="B3" s="31"/>
      <c r="C3" s="31"/>
      <c r="D3" s="31"/>
      <c r="E3" s="31"/>
      <c r="F3" s="31"/>
      <c r="G3" s="31"/>
      <c r="H3" s="31"/>
      <c r="I3" s="28"/>
    </row>
    <row r="4" spans="1:10" ht="26.25" customHeight="1" thickBot="1" x14ac:dyDescent="0.3">
      <c r="F4" s="2"/>
      <c r="G4" s="29"/>
    </row>
    <row r="5" spans="1:10" ht="26.25" customHeight="1" x14ac:dyDescent="0.25">
      <c r="A5" s="32" t="s">
        <v>0</v>
      </c>
      <c r="B5" s="34" t="s">
        <v>1</v>
      </c>
      <c r="C5" s="34" t="s">
        <v>2</v>
      </c>
      <c r="D5" s="34" t="s">
        <v>22</v>
      </c>
      <c r="E5" s="34" t="s">
        <v>21</v>
      </c>
      <c r="F5" s="34" t="s">
        <v>3</v>
      </c>
      <c r="G5" s="37" t="s">
        <v>64</v>
      </c>
      <c r="H5" s="39"/>
      <c r="I5" s="40"/>
      <c r="J5" s="34" t="s">
        <v>87</v>
      </c>
    </row>
    <row r="6" spans="1:10" ht="52.8" x14ac:dyDescent="0.25">
      <c r="A6" s="33"/>
      <c r="B6" s="35"/>
      <c r="C6" s="35"/>
      <c r="D6" s="35"/>
      <c r="E6" s="35"/>
      <c r="F6" s="35"/>
      <c r="G6" s="13" t="s">
        <v>86</v>
      </c>
      <c r="H6" s="14" t="s">
        <v>78</v>
      </c>
      <c r="I6" s="38" t="s">
        <v>95</v>
      </c>
      <c r="J6" s="35" t="s">
        <v>82</v>
      </c>
    </row>
    <row r="7" spans="1:10" ht="66" x14ac:dyDescent="0.25">
      <c r="A7" s="16">
        <v>1</v>
      </c>
      <c r="B7" s="17" t="s">
        <v>8</v>
      </c>
      <c r="C7" s="17" t="s">
        <v>20</v>
      </c>
      <c r="D7" s="17" t="s">
        <v>23</v>
      </c>
      <c r="E7" s="17" t="s">
        <v>93</v>
      </c>
      <c r="F7" s="17" t="s">
        <v>52</v>
      </c>
      <c r="G7" s="15"/>
      <c r="H7" s="15"/>
      <c r="I7" s="15">
        <f>G7+H7</f>
        <v>0</v>
      </c>
      <c r="J7" s="17" t="s">
        <v>88</v>
      </c>
    </row>
    <row r="8" spans="1:10" ht="59.25" customHeight="1" x14ac:dyDescent="0.25">
      <c r="A8" s="18">
        <v>48</v>
      </c>
      <c r="B8" s="19" t="s">
        <v>4</v>
      </c>
      <c r="C8" s="19" t="s">
        <v>5</v>
      </c>
      <c r="D8" s="17" t="s">
        <v>24</v>
      </c>
      <c r="E8" s="17" t="s">
        <v>25</v>
      </c>
      <c r="F8" s="17" t="s">
        <v>66</v>
      </c>
      <c r="G8" s="15"/>
      <c r="H8" s="15"/>
      <c r="I8" s="15">
        <f t="shared" ref="I8:I23" si="0">G8+H8</f>
        <v>0</v>
      </c>
      <c r="J8" s="17"/>
    </row>
    <row r="9" spans="1:10" ht="39.6" x14ac:dyDescent="0.25">
      <c r="A9" s="20">
        <v>247</v>
      </c>
      <c r="B9" s="21" t="s">
        <v>10</v>
      </c>
      <c r="C9" s="21" t="s">
        <v>11</v>
      </c>
      <c r="D9" s="21" t="s">
        <v>26</v>
      </c>
      <c r="E9" s="17" t="s">
        <v>27</v>
      </c>
      <c r="F9" s="17" t="s">
        <v>52</v>
      </c>
      <c r="G9" s="15"/>
      <c r="H9" s="15"/>
      <c r="I9" s="15">
        <f t="shared" si="0"/>
        <v>0</v>
      </c>
      <c r="J9" s="17"/>
    </row>
    <row r="10" spans="1:10" ht="39.6" x14ac:dyDescent="0.25">
      <c r="A10" s="20">
        <v>309</v>
      </c>
      <c r="B10" s="21" t="s">
        <v>13</v>
      </c>
      <c r="C10" s="21" t="s">
        <v>14</v>
      </c>
      <c r="D10" s="17" t="s">
        <v>24</v>
      </c>
      <c r="E10" s="17" t="s">
        <v>71</v>
      </c>
      <c r="F10" s="17" t="s">
        <v>51</v>
      </c>
      <c r="G10" s="15"/>
      <c r="H10" s="15"/>
      <c r="I10" s="15">
        <f t="shared" si="0"/>
        <v>0</v>
      </c>
      <c r="J10" s="17"/>
    </row>
    <row r="11" spans="1:10" ht="26.4" x14ac:dyDescent="0.25">
      <c r="A11" s="20">
        <v>393</v>
      </c>
      <c r="B11" s="21" t="s">
        <v>40</v>
      </c>
      <c r="C11" s="21" t="s">
        <v>41</v>
      </c>
      <c r="D11" s="17" t="s">
        <v>42</v>
      </c>
      <c r="E11" s="17" t="s">
        <v>70</v>
      </c>
      <c r="F11" s="17" t="s">
        <v>67</v>
      </c>
      <c r="G11" s="15"/>
      <c r="H11" s="15"/>
      <c r="I11" s="15">
        <f t="shared" si="0"/>
        <v>0</v>
      </c>
      <c r="J11" s="17"/>
    </row>
    <row r="12" spans="1:10" ht="66" x14ac:dyDescent="0.25">
      <c r="A12" s="20">
        <v>394</v>
      </c>
      <c r="B12" s="21" t="s">
        <v>28</v>
      </c>
      <c r="C12" s="21" t="s">
        <v>9</v>
      </c>
      <c r="D12" s="17" t="s">
        <v>24</v>
      </c>
      <c r="E12" s="17" t="s">
        <v>94</v>
      </c>
      <c r="F12" s="17" t="s">
        <v>55</v>
      </c>
      <c r="G12" s="15"/>
      <c r="H12" s="15"/>
      <c r="I12" s="15">
        <f t="shared" si="0"/>
        <v>0</v>
      </c>
      <c r="J12" s="17"/>
    </row>
    <row r="13" spans="1:10" ht="39.6" x14ac:dyDescent="0.25">
      <c r="A13" s="20">
        <v>442</v>
      </c>
      <c r="B13" s="21" t="s">
        <v>46</v>
      </c>
      <c r="C13" s="21" t="s">
        <v>47</v>
      </c>
      <c r="D13" s="17" t="s">
        <v>24</v>
      </c>
      <c r="E13" s="17" t="s">
        <v>69</v>
      </c>
      <c r="F13" s="17" t="s">
        <v>51</v>
      </c>
      <c r="G13" s="15"/>
      <c r="H13" s="15"/>
      <c r="I13" s="15">
        <f t="shared" si="0"/>
        <v>0</v>
      </c>
      <c r="J13" s="17"/>
    </row>
    <row r="14" spans="1:10" ht="26.4" x14ac:dyDescent="0.25">
      <c r="A14" s="20">
        <v>468</v>
      </c>
      <c r="B14" s="22" t="s">
        <v>35</v>
      </c>
      <c r="C14" s="17" t="s">
        <v>36</v>
      </c>
      <c r="D14" s="17" t="s">
        <v>24</v>
      </c>
      <c r="E14" s="17" t="s">
        <v>74</v>
      </c>
      <c r="F14" s="17" t="s">
        <v>49</v>
      </c>
      <c r="G14" s="15"/>
      <c r="H14" s="15"/>
      <c r="I14" s="15">
        <f t="shared" si="0"/>
        <v>0</v>
      </c>
      <c r="J14" s="17" t="s">
        <v>89</v>
      </c>
    </row>
    <row r="15" spans="1:10" ht="105.6" x14ac:dyDescent="0.25">
      <c r="A15" s="18">
        <v>474</v>
      </c>
      <c r="B15" s="19" t="s">
        <v>18</v>
      </c>
      <c r="C15" s="17" t="s">
        <v>19</v>
      </c>
      <c r="D15" s="17" t="s">
        <v>31</v>
      </c>
      <c r="E15" s="17" t="s">
        <v>72</v>
      </c>
      <c r="F15" s="17" t="s">
        <v>48</v>
      </c>
      <c r="G15" s="15"/>
      <c r="H15" s="15"/>
      <c r="I15" s="15">
        <f t="shared" si="0"/>
        <v>0</v>
      </c>
      <c r="J15" s="17"/>
    </row>
    <row r="16" spans="1:10" ht="118.8" x14ac:dyDescent="0.25">
      <c r="A16" s="20">
        <v>484</v>
      </c>
      <c r="B16" s="22" t="s">
        <v>30</v>
      </c>
      <c r="C16" s="21" t="s">
        <v>12</v>
      </c>
      <c r="D16" s="17" t="s">
        <v>31</v>
      </c>
      <c r="E16" s="17" t="s">
        <v>83</v>
      </c>
      <c r="F16" s="17" t="s">
        <v>49</v>
      </c>
      <c r="G16" s="15"/>
      <c r="H16" s="15"/>
      <c r="I16" s="15">
        <f t="shared" si="0"/>
        <v>0</v>
      </c>
      <c r="J16" s="17"/>
    </row>
    <row r="17" spans="1:10" ht="79.2" x14ac:dyDescent="0.25">
      <c r="A17" s="18">
        <v>494</v>
      </c>
      <c r="B17" s="19" t="s">
        <v>6</v>
      </c>
      <c r="C17" s="19" t="s">
        <v>7</v>
      </c>
      <c r="D17" s="19" t="s">
        <v>29</v>
      </c>
      <c r="E17" s="17" t="s">
        <v>84</v>
      </c>
      <c r="F17" s="17" t="s">
        <v>50</v>
      </c>
      <c r="G17" s="15"/>
      <c r="H17" s="15"/>
      <c r="I17" s="15">
        <f t="shared" si="0"/>
        <v>0</v>
      </c>
      <c r="J17" s="17"/>
    </row>
    <row r="18" spans="1:10" ht="79.2" x14ac:dyDescent="0.25">
      <c r="A18" s="20">
        <v>500</v>
      </c>
      <c r="B18" s="21" t="s">
        <v>17</v>
      </c>
      <c r="C18" s="21" t="s">
        <v>15</v>
      </c>
      <c r="D18" s="21"/>
      <c r="E18" s="17" t="s">
        <v>32</v>
      </c>
      <c r="F18" s="17" t="s">
        <v>53</v>
      </c>
      <c r="G18" s="15"/>
      <c r="H18" s="15"/>
      <c r="I18" s="15">
        <f t="shared" si="0"/>
        <v>0</v>
      </c>
      <c r="J18" s="17" t="s">
        <v>90</v>
      </c>
    </row>
    <row r="19" spans="1:10" ht="105.6" x14ac:dyDescent="0.25">
      <c r="A19" s="20">
        <v>502</v>
      </c>
      <c r="B19" s="19" t="s">
        <v>73</v>
      </c>
      <c r="C19" s="19" t="s">
        <v>56</v>
      </c>
      <c r="D19" s="19" t="s">
        <v>57</v>
      </c>
      <c r="E19" s="17" t="s">
        <v>63</v>
      </c>
      <c r="F19" s="17" t="s">
        <v>49</v>
      </c>
      <c r="G19" s="15"/>
      <c r="H19" s="15"/>
      <c r="I19" s="15">
        <f t="shared" si="0"/>
        <v>0</v>
      </c>
      <c r="J19" s="17"/>
    </row>
    <row r="20" spans="1:10" ht="92.4" x14ac:dyDescent="0.25">
      <c r="A20" s="20">
        <v>537</v>
      </c>
      <c r="B20" s="22" t="s">
        <v>33</v>
      </c>
      <c r="C20" s="21" t="s">
        <v>16</v>
      </c>
      <c r="D20" s="21"/>
      <c r="E20" s="17" t="s">
        <v>34</v>
      </c>
      <c r="F20" s="17" t="s">
        <v>54</v>
      </c>
      <c r="G20" s="15"/>
      <c r="H20" s="15"/>
      <c r="I20" s="15">
        <f t="shared" si="0"/>
        <v>0</v>
      </c>
      <c r="J20" s="17"/>
    </row>
    <row r="21" spans="1:10" ht="26.4" x14ac:dyDescent="0.25">
      <c r="A21" s="20">
        <v>543</v>
      </c>
      <c r="B21" s="21" t="s">
        <v>59</v>
      </c>
      <c r="C21" s="23" t="s">
        <v>38</v>
      </c>
      <c r="D21" s="23" t="s">
        <v>39</v>
      </c>
      <c r="E21" s="17" t="s">
        <v>43</v>
      </c>
      <c r="F21" s="17" t="s">
        <v>53</v>
      </c>
      <c r="G21" s="15"/>
      <c r="H21" s="15"/>
      <c r="I21" s="15">
        <f t="shared" si="0"/>
        <v>0</v>
      </c>
      <c r="J21" s="17" t="s">
        <v>91</v>
      </c>
    </row>
    <row r="22" spans="1:10" ht="39.6" x14ac:dyDescent="0.25">
      <c r="A22" s="20">
        <v>543</v>
      </c>
      <c r="B22" s="21" t="s">
        <v>59</v>
      </c>
      <c r="C22" s="23" t="s">
        <v>37</v>
      </c>
      <c r="D22" s="23" t="s">
        <v>39</v>
      </c>
      <c r="E22" s="17" t="s">
        <v>92</v>
      </c>
      <c r="F22" s="17" t="s">
        <v>53</v>
      </c>
      <c r="G22" s="15"/>
      <c r="H22" s="15"/>
      <c r="I22" s="15">
        <f t="shared" si="0"/>
        <v>0</v>
      </c>
      <c r="J22" s="17" t="s">
        <v>85</v>
      </c>
    </row>
    <row r="23" spans="1:10" ht="83.25" customHeight="1" thickBot="1" x14ac:dyDescent="0.3">
      <c r="A23" s="20">
        <v>547</v>
      </c>
      <c r="B23" s="21" t="s">
        <v>58</v>
      </c>
      <c r="C23" s="24" t="s">
        <v>61</v>
      </c>
      <c r="D23" s="19" t="s">
        <v>60</v>
      </c>
      <c r="E23" s="17" t="s">
        <v>68</v>
      </c>
      <c r="F23" s="41" t="s">
        <v>62</v>
      </c>
      <c r="G23" s="42"/>
      <c r="H23" s="42"/>
      <c r="I23" s="42">
        <f t="shared" si="0"/>
        <v>0</v>
      </c>
      <c r="J23" s="17"/>
    </row>
    <row r="24" spans="1:10" ht="13.8" thickBot="1" x14ac:dyDescent="0.3">
      <c r="F24" s="43" t="s">
        <v>45</v>
      </c>
      <c r="G24" s="44">
        <f>SUM(G7:G23)</f>
        <v>0</v>
      </c>
      <c r="H24" s="44">
        <f t="shared" ref="G24:H24" si="1">SUM(H7:H23)</f>
        <v>0</v>
      </c>
      <c r="I24" s="45">
        <f>SUM(I7:I23)</f>
        <v>0</v>
      </c>
    </row>
    <row r="25" spans="1:10" ht="13.8" thickBot="1" x14ac:dyDescent="0.3">
      <c r="F25" s="6"/>
      <c r="G25" s="7"/>
      <c r="H25" s="7"/>
      <c r="I25" s="7"/>
    </row>
    <row r="26" spans="1:10" ht="13.8" thickBot="1" x14ac:dyDescent="0.3">
      <c r="F26" s="4" t="s">
        <v>65</v>
      </c>
      <c r="G26" s="3">
        <f>I24</f>
        <v>0</v>
      </c>
    </row>
    <row r="29" spans="1:10" x14ac:dyDescent="0.25">
      <c r="E29"/>
      <c r="F29"/>
    </row>
    <row r="30" spans="1:10" x14ac:dyDescent="0.25">
      <c r="E30"/>
      <c r="F30"/>
    </row>
    <row r="31" spans="1:10" x14ac:dyDescent="0.25">
      <c r="E31"/>
      <c r="F31"/>
    </row>
    <row r="32" spans="1:10" x14ac:dyDescent="0.25">
      <c r="E32"/>
      <c r="F32"/>
    </row>
    <row r="33" spans="5:9" x14ac:dyDescent="0.25">
      <c r="E33"/>
      <c r="F33"/>
    </row>
    <row r="34" spans="5:9" x14ac:dyDescent="0.25">
      <c r="E34"/>
      <c r="F34"/>
    </row>
    <row r="35" spans="5:9" x14ac:dyDescent="0.25">
      <c r="E35"/>
      <c r="F35"/>
    </row>
    <row r="36" spans="5:9" x14ac:dyDescent="0.25">
      <c r="E36"/>
      <c r="F36"/>
    </row>
    <row r="37" spans="5:9" x14ac:dyDescent="0.25">
      <c r="E37"/>
      <c r="F37"/>
    </row>
    <row r="42" spans="5:9" x14ac:dyDescent="0.25">
      <c r="F42" s="8"/>
    </row>
    <row r="43" spans="5:9" x14ac:dyDescent="0.25">
      <c r="G43" s="5"/>
      <c r="H43" s="5"/>
      <c r="I43" s="5"/>
    </row>
    <row r="44" spans="5:9" x14ac:dyDescent="0.25">
      <c r="F44" s="8"/>
    </row>
  </sheetData>
  <mergeCells count="11">
    <mergeCell ref="J5:J6"/>
    <mergeCell ref="A1:H1"/>
    <mergeCell ref="A2:H2"/>
    <mergeCell ref="A5:A6"/>
    <mergeCell ref="B5:B6"/>
    <mergeCell ref="C5:C6"/>
    <mergeCell ref="D5:D6"/>
    <mergeCell ref="E5:E6"/>
    <mergeCell ref="F5:F6"/>
    <mergeCell ref="G5:I5"/>
    <mergeCell ref="A3:H3"/>
  </mergeCells>
  <pageMargins left="0.78740157480314965" right="0.78740157480314965" top="0.39370078740157483" bottom="0.39370078740157483" header="0.51181102362204722" footer="0.51181102362204722"/>
  <pageSetup paperSize="8" scale="5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9"/>
  <sheetViews>
    <sheetView view="pageLayout" zoomScaleNormal="100" workbookViewId="0">
      <selection activeCell="A8" sqref="A8"/>
    </sheetView>
  </sheetViews>
  <sheetFormatPr baseColWidth="10" defaultRowHeight="13.2" x14ac:dyDescent="0.25"/>
  <cols>
    <col min="1" max="1" width="67" customWidth="1"/>
    <col min="2" max="2" width="18.33203125" customWidth="1"/>
  </cols>
  <sheetData>
    <row r="2" spans="1:2" x14ac:dyDescent="0.25">
      <c r="A2" s="36" t="s">
        <v>79</v>
      </c>
      <c r="B2" s="36"/>
    </row>
    <row r="6" spans="1:2" ht="13.8" thickBot="1" x14ac:dyDescent="0.3"/>
    <row r="7" spans="1:2" ht="13.8" thickBot="1" x14ac:dyDescent="0.3">
      <c r="A7" s="11" t="s">
        <v>77</v>
      </c>
      <c r="B7" s="12" t="s">
        <v>76</v>
      </c>
    </row>
    <row r="8" spans="1:2" ht="39.6" x14ac:dyDescent="0.25">
      <c r="A8" s="10" t="s">
        <v>80</v>
      </c>
      <c r="B8" s="25"/>
    </row>
    <row r="9" spans="1:2" x14ac:dyDescent="0.25">
      <c r="A9" s="9" t="s">
        <v>75</v>
      </c>
      <c r="B9" s="26"/>
    </row>
  </sheetData>
  <mergeCells count="1">
    <mergeCell ref="A2:B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C514186-4D39-4783-A6D2-7A22A21DCB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Cattoire</dc:creator>
  <cp:lastModifiedBy>Aicha AISSAOUI</cp:lastModifiedBy>
  <cp:lastPrinted>2022-09-26T12:33:04Z</cp:lastPrinted>
  <dcterms:created xsi:type="dcterms:W3CDTF">2010-11-19T10:12:02Z</dcterms:created>
  <dcterms:modified xsi:type="dcterms:W3CDTF">2025-10-23T15:49:00Z</dcterms:modified>
</cp:coreProperties>
</file>