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alleesud.sharepoint.com/sites/Directionjuridiqueetcommandepublique/Documents partages/S7-DOSSIER MARCHES/FCS/2025/25SRV25 Réception et traitement des déchets mêlés/02Pub/DCE_231225/"/>
    </mc:Choice>
  </mc:AlternateContent>
  <xr:revisionPtr revIDLastSave="311" documentId="8_{7D6BF5E9-8DD1-4CFD-A85B-FB287AB5B17A}" xr6:coauthVersionLast="47" xr6:coauthVersionMax="47" xr10:uidLastSave="{D2373BF6-BACE-44FF-BD02-8DD5C7D80222}"/>
  <bookViews>
    <workbookView xWindow="-108" yWindow="-108" windowWidth="23256" windowHeight="12576" xr2:uid="{A3766569-08C1-4047-894D-AB94161DB9B5}"/>
  </bookViews>
  <sheets>
    <sheet name="BPU V2" sheetId="10" r:id="rId1"/>
    <sheet name="DQE V2" sheetId="3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9" i="3" l="1"/>
  <c r="H19" i="10"/>
  <c r="I20" i="3"/>
  <c r="I11" i="3"/>
  <c r="I12" i="3"/>
  <c r="H12" i="10"/>
  <c r="H11" i="10"/>
  <c r="H24" i="10"/>
  <c r="H15" i="10"/>
  <c r="H16" i="10"/>
  <c r="H17" i="10"/>
  <c r="H18" i="10"/>
  <c r="H20" i="10"/>
  <c r="H14" i="10"/>
  <c r="H5" i="10"/>
  <c r="H6" i="10"/>
  <c r="H7" i="10"/>
  <c r="H8" i="10"/>
  <c r="H9" i="10"/>
  <c r="H10" i="10"/>
  <c r="H4" i="10"/>
  <c r="I24" i="3"/>
  <c r="I15" i="3"/>
  <c r="I16" i="3"/>
  <c r="I17" i="3"/>
  <c r="I18" i="3"/>
  <c r="I14" i="3"/>
  <c r="I5" i="3"/>
  <c r="I6" i="3"/>
  <c r="I7" i="3"/>
  <c r="I8" i="3"/>
  <c r="I9" i="3"/>
  <c r="I10" i="3"/>
  <c r="I4" i="3"/>
</calcChain>
</file>

<file path=xl/sharedStrings.xml><?xml version="1.0" encoding="utf-8"?>
<sst xmlns="http://schemas.openxmlformats.org/spreadsheetml/2006/main" count="133" uniqueCount="58">
  <si>
    <t xml:space="preserve">Bordereau des Prix Unitaires (BPU)
</t>
  </si>
  <si>
    <t>Prix N°</t>
  </si>
  <si>
    <t>Désignation des prestations</t>
  </si>
  <si>
    <t>Unité</t>
  </si>
  <si>
    <t>Prix en € HT</t>
  </si>
  <si>
    <t xml:space="preserve">Taux de la TGAP </t>
  </si>
  <si>
    <t>Montant de la TGAP</t>
  </si>
  <si>
    <t>Taux de TVA</t>
  </si>
  <si>
    <t xml:space="preserve">Prix TTC </t>
  </si>
  <si>
    <t>Réception des déchets</t>
  </si>
  <si>
    <t>1.1</t>
  </si>
  <si>
    <t>Réception du verre apporté du lundi au samedi, hors jours fériés</t>
  </si>
  <si>
    <t xml:space="preserve">Par véhicule </t>
  </si>
  <si>
    <t>1.2</t>
  </si>
  <si>
    <t>Réception des DEEE apportés du lundi au samedi, hors jours fériés</t>
  </si>
  <si>
    <t>1.3</t>
  </si>
  <si>
    <t xml:space="preserve">Réception des déchets mêlés apportés du lundi au samedi, hors jours fériés </t>
  </si>
  <si>
    <t>1.4</t>
  </si>
  <si>
    <t>Réception des ferrailes apportés du lundi au samedi, hors jours fériés</t>
  </si>
  <si>
    <t>1.5</t>
  </si>
  <si>
    <t>Réception des gravats impurs apportés du lundi au samedi, hors jours fériés</t>
  </si>
  <si>
    <t>1.6</t>
  </si>
  <si>
    <t>Réception des gravats purs (inertes) apportés du lundi au samedi, hors jours fériés</t>
  </si>
  <si>
    <t>1.7</t>
  </si>
  <si>
    <t>Réception des bois apportés du lundi au samedi, hors jours fériés</t>
  </si>
  <si>
    <t>1.8.1</t>
  </si>
  <si>
    <t>Plus-value appliquée à la réception de déchets hors déchets mêlés le dimanche et jours fériés</t>
  </si>
  <si>
    <t>1.8.2</t>
  </si>
  <si>
    <t>Plus-value appliquée à la réception de déchets mêlés le dimanche et jours fériés</t>
  </si>
  <si>
    <t>Traitement des déchets hors déchets mêlés</t>
  </si>
  <si>
    <t>2.1</t>
  </si>
  <si>
    <t>Traitement bois</t>
  </si>
  <si>
    <t>Tonne</t>
  </si>
  <si>
    <t>2.2</t>
  </si>
  <si>
    <t>Traitement gravats purs (inertes)</t>
  </si>
  <si>
    <t>2.3</t>
  </si>
  <si>
    <t xml:space="preserve">Traitement gravats impurs </t>
  </si>
  <si>
    <t>2.4</t>
  </si>
  <si>
    <t>Traitement carton</t>
  </si>
  <si>
    <t>2.6</t>
  </si>
  <si>
    <t>Traitement ferrailles</t>
  </si>
  <si>
    <t>2.7</t>
  </si>
  <si>
    <t xml:space="preserve">Traitement des déchets ultimes </t>
  </si>
  <si>
    <t xml:space="preserve">Tonne TGAP valorisation énergie </t>
  </si>
  <si>
    <t>2.8</t>
  </si>
  <si>
    <t>Tonne TGAP enfouissement</t>
  </si>
  <si>
    <t>Traitement des déchets mêlés</t>
  </si>
  <si>
    <t>application prix à la tonne (2.1 à 2.7) selon clé de répartition déchets définie par la caractérisation</t>
  </si>
  <si>
    <t>Capagne de caractérisation</t>
  </si>
  <si>
    <t>3.1</t>
  </si>
  <si>
    <t>Campagne de caractérisation des déchets mêlés</t>
  </si>
  <si>
    <t>par campagne</t>
  </si>
  <si>
    <t>Les cases grisées ne doivent pas être renseignées</t>
  </si>
  <si>
    <t xml:space="preserve">Détail Quantitatif Estimatif  (DQE)
</t>
  </si>
  <si>
    <t>Quantité estimative annuelle</t>
  </si>
  <si>
    <t>Prix unitaire en € HT</t>
  </si>
  <si>
    <t>Taux de la TGAP</t>
  </si>
  <si>
    <t>Les case grisées ne doivent pas être renseignées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</si>
</sst>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sz val="18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8"/>
      <name val="Calibri"/>
      <family val="2"/>
      <scheme val="minor"/>
    </font>
    <font>
      <b/>
      <sz val="10"/>
      <color theme="1"/>
      <name val="Arial"/>
    </font>
    <font>
      <sz val="10"/>
      <color theme="1"/>
      <name val="Arial"/>
    </font>
    <font>
      <b/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BFBFBF"/>
        <bgColor rgb="FFBFBFB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FFFFFF"/>
      </patternFill>
    </fill>
    <fill>
      <patternFill patternType="solid">
        <fgColor theme="0" tint="-0.14999847407452621"/>
        <bgColor rgb="FFBFBFBF"/>
      </patternFill>
    </fill>
    <fill>
      <patternFill patternType="solid">
        <fgColor theme="0" tint="-0.34998626667073579"/>
        <bgColor indexed="64"/>
      </patternFill>
    </fill>
  </fills>
  <borders count="5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4" xfId="0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right" vertical="center" wrapText="1"/>
    </xf>
    <xf numFmtId="0" fontId="2" fillId="0" borderId="4" xfId="0" applyFont="1" applyBorder="1" applyAlignment="1">
      <alignment horizontal="center" vertical="center"/>
    </xf>
    <xf numFmtId="164" fontId="0" fillId="0" borderId="4" xfId="0" applyNumberFormat="1" applyBorder="1" applyAlignment="1">
      <alignment horizontal="righ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3" xfId="0" applyFont="1" applyBorder="1"/>
    <xf numFmtId="0" fontId="2" fillId="4" borderId="4" xfId="0" applyFont="1" applyFill="1" applyBorder="1" applyAlignment="1">
      <alignment horizontal="left" vertical="center"/>
    </xf>
    <xf numFmtId="0" fontId="2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left" vertical="center" wrapText="1"/>
    </xf>
    <xf numFmtId="164" fontId="2" fillId="4" borderId="4" xfId="0" applyNumberFormat="1" applyFont="1" applyFill="1" applyBorder="1" applyAlignment="1">
      <alignment horizontal="right" vertical="center" wrapText="1"/>
    </xf>
    <xf numFmtId="164" fontId="2" fillId="6" borderId="4" xfId="0" applyNumberFormat="1" applyFont="1" applyFill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right" vertical="center" wrapText="1"/>
    </xf>
    <xf numFmtId="0" fontId="5" fillId="3" borderId="4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164" fontId="6" fillId="3" borderId="4" xfId="0" applyNumberFormat="1" applyFont="1" applyFill="1" applyBorder="1" applyAlignment="1">
      <alignment horizontal="right" vertical="center" wrapText="1"/>
    </xf>
    <xf numFmtId="0" fontId="6" fillId="2" borderId="4" xfId="0" applyFont="1" applyFill="1" applyBorder="1" applyAlignment="1">
      <alignment horizontal="left" vertical="center" wrapText="1"/>
    </xf>
    <xf numFmtId="164" fontId="2" fillId="7" borderId="4" xfId="0" applyNumberFormat="1" applyFont="1" applyFill="1" applyBorder="1" applyAlignment="1">
      <alignment horizontal="right" vertical="center" wrapText="1"/>
    </xf>
    <xf numFmtId="10" fontId="6" fillId="0" borderId="4" xfId="0" applyNumberFormat="1" applyFont="1" applyBorder="1" applyAlignment="1">
      <alignment horizontal="center" vertical="center"/>
    </xf>
    <xf numFmtId="9" fontId="6" fillId="0" borderId="4" xfId="0" applyNumberFormat="1" applyFont="1" applyBorder="1" applyAlignment="1">
      <alignment horizontal="center" vertical="center"/>
    </xf>
    <xf numFmtId="10" fontId="2" fillId="0" borderId="4" xfId="0" applyNumberFormat="1" applyFont="1" applyBorder="1" applyAlignment="1">
      <alignment horizontal="center" vertical="center"/>
    </xf>
    <xf numFmtId="0" fontId="7" fillId="0" borderId="0" xfId="0" applyFont="1"/>
    <xf numFmtId="0" fontId="1" fillId="0" borderId="1" xfId="0" applyFont="1" applyBorder="1" applyAlignment="1">
      <alignment horizontal="center" vertical="center" wrapText="1"/>
    </xf>
    <xf numFmtId="0" fontId="3" fillId="0" borderId="2" xfId="0" applyFont="1" applyBorder="1"/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164" fontId="0" fillId="0" borderId="4" xfId="0" applyNumberFormat="1" applyFill="1" applyBorder="1" applyAlignment="1">
      <alignment horizontal="right" vertical="center" wrapText="1"/>
    </xf>
    <xf numFmtId="164" fontId="2" fillId="0" borderId="4" xfId="0" applyNumberFormat="1" applyFont="1" applyFill="1" applyBorder="1" applyAlignment="1">
      <alignment horizontal="left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0" fontId="2" fillId="0" borderId="4" xfId="0" applyNumberFormat="1" applyFont="1" applyFill="1" applyBorder="1" applyAlignment="1">
      <alignment horizontal="center" vertical="center"/>
    </xf>
    <xf numFmtId="164" fontId="2" fillId="0" borderId="4" xfId="0" applyNumberFormat="1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D632BA-694A-4E71-8CBF-776CC7818201}">
  <dimension ref="A1:H26"/>
  <sheetViews>
    <sheetView tabSelected="1" workbookViewId="0">
      <selection activeCell="E5" sqref="E5"/>
    </sheetView>
  </sheetViews>
  <sheetFormatPr baseColWidth="10" defaultColWidth="11.44140625" defaultRowHeight="14.4" x14ac:dyDescent="0.3"/>
  <cols>
    <col min="1" max="1" width="16" customWidth="1"/>
    <col min="2" max="2" width="48.33203125" customWidth="1"/>
    <col min="3" max="4" width="14.44140625" customWidth="1"/>
    <col min="5" max="5" width="18.33203125" customWidth="1"/>
    <col min="6" max="6" width="19.44140625" customWidth="1"/>
    <col min="7" max="8" width="14.44140625" customWidth="1"/>
  </cols>
  <sheetData>
    <row r="1" spans="1:8" ht="74.25" customHeight="1" x14ac:dyDescent="0.3">
      <c r="A1" s="25" t="s">
        <v>0</v>
      </c>
      <c r="B1" s="26"/>
      <c r="C1" s="26"/>
      <c r="D1" s="26"/>
      <c r="E1" s="26"/>
      <c r="F1" s="26"/>
      <c r="G1" s="26"/>
      <c r="H1" s="7"/>
    </row>
    <row r="2" spans="1:8" x14ac:dyDescent="0.3">
      <c r="A2" s="1" t="s">
        <v>1</v>
      </c>
      <c r="B2" s="1" t="s">
        <v>2</v>
      </c>
      <c r="C2" s="1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</row>
    <row r="3" spans="1:8" x14ac:dyDescent="0.3">
      <c r="A3" s="8" t="s">
        <v>9</v>
      </c>
      <c r="B3" s="9"/>
      <c r="C3" s="9"/>
      <c r="D3" s="10"/>
      <c r="E3" s="10"/>
      <c r="F3" s="10"/>
      <c r="G3" s="10"/>
      <c r="H3" s="10"/>
    </row>
    <row r="4" spans="1:8" ht="26.4" x14ac:dyDescent="0.3">
      <c r="A4" s="14" t="s">
        <v>10</v>
      </c>
      <c r="B4" s="19" t="s">
        <v>11</v>
      </c>
      <c r="C4" s="14" t="s">
        <v>12</v>
      </c>
      <c r="D4" s="15"/>
      <c r="E4" s="16"/>
      <c r="F4" s="17"/>
      <c r="G4" s="21">
        <v>5.5E-2</v>
      </c>
      <c r="H4" s="15">
        <f>D4*(1+G4)</f>
        <v>0</v>
      </c>
    </row>
    <row r="5" spans="1:8" ht="26.4" x14ac:dyDescent="0.3">
      <c r="A5" s="14" t="s">
        <v>13</v>
      </c>
      <c r="B5" s="19" t="s">
        <v>14</v>
      </c>
      <c r="C5" s="14" t="s">
        <v>12</v>
      </c>
      <c r="D5" s="15"/>
      <c r="E5" s="16"/>
      <c r="F5" s="17"/>
      <c r="G5" s="21">
        <v>5.5E-2</v>
      </c>
      <c r="H5" s="15">
        <f t="shared" ref="H5:H12" si="0">D5*(1+G5)</f>
        <v>0</v>
      </c>
    </row>
    <row r="6" spans="1:8" ht="26.4" x14ac:dyDescent="0.3">
      <c r="A6" s="14" t="s">
        <v>15</v>
      </c>
      <c r="B6" s="19" t="s">
        <v>16</v>
      </c>
      <c r="C6" s="14" t="s">
        <v>12</v>
      </c>
      <c r="D6" s="15"/>
      <c r="E6" s="16"/>
      <c r="F6" s="17"/>
      <c r="G6" s="22">
        <v>0.1</v>
      </c>
      <c r="H6" s="15">
        <f t="shared" si="0"/>
        <v>0</v>
      </c>
    </row>
    <row r="7" spans="1:8" ht="26.4" x14ac:dyDescent="0.3">
      <c r="A7" s="14" t="s">
        <v>17</v>
      </c>
      <c r="B7" s="19" t="s">
        <v>18</v>
      </c>
      <c r="C7" s="14" t="s">
        <v>12</v>
      </c>
      <c r="D7" s="15"/>
      <c r="E7" s="18"/>
      <c r="F7" s="18"/>
      <c r="G7" s="21">
        <v>5.5E-2</v>
      </c>
      <c r="H7" s="15">
        <f t="shared" si="0"/>
        <v>0</v>
      </c>
    </row>
    <row r="8" spans="1:8" ht="26.4" x14ac:dyDescent="0.3">
      <c r="A8" s="14" t="s">
        <v>19</v>
      </c>
      <c r="B8" s="19" t="s">
        <v>20</v>
      </c>
      <c r="C8" s="14" t="s">
        <v>12</v>
      </c>
      <c r="D8" s="15"/>
      <c r="E8" s="18"/>
      <c r="F8" s="18"/>
      <c r="G8" s="21">
        <v>5.5E-2</v>
      </c>
      <c r="H8" s="15">
        <f t="shared" si="0"/>
        <v>0</v>
      </c>
    </row>
    <row r="9" spans="1:8" ht="26.4" x14ac:dyDescent="0.3">
      <c r="A9" s="14" t="s">
        <v>21</v>
      </c>
      <c r="B9" s="19" t="s">
        <v>22</v>
      </c>
      <c r="C9" s="14" t="s">
        <v>12</v>
      </c>
      <c r="D9" s="15"/>
      <c r="E9" s="18"/>
      <c r="F9" s="18"/>
      <c r="G9" s="21">
        <v>5.5E-2</v>
      </c>
      <c r="H9" s="15">
        <f t="shared" si="0"/>
        <v>0</v>
      </c>
    </row>
    <row r="10" spans="1:8" ht="26.4" x14ac:dyDescent="0.3">
      <c r="A10" s="14" t="s">
        <v>23</v>
      </c>
      <c r="B10" s="19" t="s">
        <v>24</v>
      </c>
      <c r="C10" s="14" t="s">
        <v>12</v>
      </c>
      <c r="D10" s="15"/>
      <c r="E10" s="18"/>
      <c r="F10" s="18"/>
      <c r="G10" s="21">
        <v>5.5E-2</v>
      </c>
      <c r="H10" s="15">
        <f t="shared" si="0"/>
        <v>0</v>
      </c>
    </row>
    <row r="11" spans="1:8" ht="26.4" x14ac:dyDescent="0.3">
      <c r="A11" s="14" t="s">
        <v>25</v>
      </c>
      <c r="B11" s="19" t="s">
        <v>26</v>
      </c>
      <c r="C11" s="14" t="s">
        <v>12</v>
      </c>
      <c r="D11" s="15"/>
      <c r="E11" s="18"/>
      <c r="F11" s="18"/>
      <c r="G11" s="21">
        <v>5.5E-2</v>
      </c>
      <c r="H11" s="15">
        <f t="shared" si="0"/>
        <v>0</v>
      </c>
    </row>
    <row r="12" spans="1:8" ht="26.4" x14ac:dyDescent="0.3">
      <c r="A12" s="14" t="s">
        <v>27</v>
      </c>
      <c r="B12" s="19" t="s">
        <v>28</v>
      </c>
      <c r="C12" s="14" t="s">
        <v>12</v>
      </c>
      <c r="D12" s="15"/>
      <c r="E12" s="18"/>
      <c r="F12" s="18"/>
      <c r="G12" s="21">
        <v>0.1</v>
      </c>
      <c r="H12" s="15">
        <f t="shared" si="0"/>
        <v>0</v>
      </c>
    </row>
    <row r="13" spans="1:8" x14ac:dyDescent="0.3">
      <c r="A13" s="8" t="s">
        <v>29</v>
      </c>
      <c r="B13" s="11"/>
      <c r="C13" s="9"/>
      <c r="D13" s="12"/>
      <c r="E13" s="13"/>
      <c r="F13" s="13"/>
      <c r="G13" s="10"/>
      <c r="H13" s="12"/>
    </row>
    <row r="14" spans="1:8" x14ac:dyDescent="0.3">
      <c r="A14" s="1" t="s">
        <v>30</v>
      </c>
      <c r="B14" s="5" t="s">
        <v>31</v>
      </c>
      <c r="C14" s="1" t="s">
        <v>32</v>
      </c>
      <c r="D14" s="4"/>
      <c r="E14" s="20"/>
      <c r="F14" s="20"/>
      <c r="G14" s="23">
        <v>5.5E-2</v>
      </c>
      <c r="H14" s="2">
        <f>D14*(1+G14)</f>
        <v>0</v>
      </c>
    </row>
    <row r="15" spans="1:8" x14ac:dyDescent="0.3">
      <c r="A15" s="1" t="s">
        <v>33</v>
      </c>
      <c r="B15" s="5" t="s">
        <v>34</v>
      </c>
      <c r="C15" s="1" t="s">
        <v>32</v>
      </c>
      <c r="D15" s="4"/>
      <c r="E15" s="20"/>
      <c r="F15" s="20"/>
      <c r="G15" s="23">
        <v>5.5E-2</v>
      </c>
      <c r="H15" s="2">
        <f t="shared" ref="H15:H20" si="1">D15*(1+G15)</f>
        <v>0</v>
      </c>
    </row>
    <row r="16" spans="1:8" x14ac:dyDescent="0.3">
      <c r="A16" s="1" t="s">
        <v>35</v>
      </c>
      <c r="B16" s="5" t="s">
        <v>36</v>
      </c>
      <c r="C16" s="1" t="s">
        <v>32</v>
      </c>
      <c r="D16" s="4"/>
      <c r="E16" s="20"/>
      <c r="F16" s="20"/>
      <c r="G16" s="23">
        <v>5.5E-2</v>
      </c>
      <c r="H16" s="2">
        <f t="shared" si="1"/>
        <v>0</v>
      </c>
    </row>
    <row r="17" spans="1:8" x14ac:dyDescent="0.3">
      <c r="A17" s="1" t="s">
        <v>37</v>
      </c>
      <c r="B17" s="5" t="s">
        <v>38</v>
      </c>
      <c r="C17" s="1" t="s">
        <v>32</v>
      </c>
      <c r="D17" s="4"/>
      <c r="E17" s="20"/>
      <c r="F17" s="20"/>
      <c r="G17" s="23">
        <v>5.5E-2</v>
      </c>
      <c r="H17" s="2">
        <f t="shared" si="1"/>
        <v>0</v>
      </c>
    </row>
    <row r="18" spans="1:8" x14ac:dyDescent="0.3">
      <c r="A18" s="1" t="s">
        <v>39</v>
      </c>
      <c r="B18" s="6" t="s">
        <v>40</v>
      </c>
      <c r="C18" s="1" t="s">
        <v>32</v>
      </c>
      <c r="D18" s="4"/>
      <c r="E18" s="20"/>
      <c r="F18" s="20"/>
      <c r="G18" s="23">
        <v>5.5E-2</v>
      </c>
      <c r="H18" s="2">
        <f t="shared" si="1"/>
        <v>0</v>
      </c>
    </row>
    <row r="19" spans="1:8" ht="39.6" x14ac:dyDescent="0.3">
      <c r="A19" s="27" t="s">
        <v>41</v>
      </c>
      <c r="B19" s="28" t="s">
        <v>42</v>
      </c>
      <c r="C19" s="27" t="s">
        <v>43</v>
      </c>
      <c r="D19" s="29"/>
      <c r="E19" s="30"/>
      <c r="F19" s="31"/>
      <c r="G19" s="32">
        <v>0.1</v>
      </c>
      <c r="H19" s="33">
        <f t="shared" ref="H19" si="2">D19*(1+G19)</f>
        <v>0</v>
      </c>
    </row>
    <row r="20" spans="1:8" ht="26.4" x14ac:dyDescent="0.3">
      <c r="A20" s="27" t="s">
        <v>44</v>
      </c>
      <c r="B20" s="28" t="s">
        <v>42</v>
      </c>
      <c r="C20" s="27" t="s">
        <v>45</v>
      </c>
      <c r="D20" s="29"/>
      <c r="E20" s="30"/>
      <c r="F20" s="31"/>
      <c r="G20" s="32">
        <v>0.1</v>
      </c>
      <c r="H20" s="33">
        <f t="shared" si="1"/>
        <v>0</v>
      </c>
    </row>
    <row r="21" spans="1:8" x14ac:dyDescent="0.3">
      <c r="A21" s="8" t="s">
        <v>46</v>
      </c>
      <c r="B21" s="11"/>
      <c r="C21" s="9"/>
      <c r="D21" s="12"/>
      <c r="E21" s="13"/>
      <c r="F21" s="13"/>
      <c r="G21" s="10"/>
      <c r="H21" s="12"/>
    </row>
    <row r="22" spans="1:8" ht="30.75" customHeight="1" x14ac:dyDescent="0.3">
      <c r="A22" s="1"/>
      <c r="B22" s="5" t="s">
        <v>47</v>
      </c>
      <c r="C22" s="20"/>
      <c r="D22" s="20"/>
      <c r="E22" s="20"/>
      <c r="F22" s="20"/>
      <c r="G22" s="20"/>
      <c r="H22" s="20"/>
    </row>
    <row r="23" spans="1:8" x14ac:dyDescent="0.3">
      <c r="A23" s="8" t="s">
        <v>48</v>
      </c>
      <c r="B23" s="11"/>
      <c r="C23" s="9"/>
      <c r="D23" s="12"/>
      <c r="E23" s="13"/>
      <c r="F23" s="13"/>
      <c r="G23" s="10"/>
      <c r="H23" s="12"/>
    </row>
    <row r="24" spans="1:8" x14ac:dyDescent="0.3">
      <c r="A24" s="1" t="s">
        <v>49</v>
      </c>
      <c r="B24" s="1" t="s">
        <v>50</v>
      </c>
      <c r="C24" s="1" t="s">
        <v>51</v>
      </c>
      <c r="D24" s="4"/>
      <c r="E24" s="2"/>
      <c r="F24" s="2"/>
      <c r="G24" s="23">
        <v>5.5E-2</v>
      </c>
      <c r="H24" s="2">
        <f>D24*(1+G24)</f>
        <v>0</v>
      </c>
    </row>
    <row r="26" spans="1:8" x14ac:dyDescent="0.3">
      <c r="B26" s="24" t="s">
        <v>52</v>
      </c>
    </row>
  </sheetData>
  <mergeCells count="1">
    <mergeCell ref="A1:G1"/>
  </mergeCells>
  <phoneticPr fontId="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8A9E91-20D4-4C7F-9D70-B6916B37C03F}">
  <dimension ref="A1:I26"/>
  <sheetViews>
    <sheetView workbookViewId="0">
      <selection activeCell="B30" sqref="B30"/>
    </sheetView>
  </sheetViews>
  <sheetFormatPr baseColWidth="10" defaultColWidth="11.44140625" defaultRowHeight="14.4" x14ac:dyDescent="0.3"/>
  <cols>
    <col min="1" max="1" width="16" customWidth="1"/>
    <col min="2" max="2" width="48.33203125" customWidth="1"/>
    <col min="3" max="3" width="14.44140625" customWidth="1"/>
    <col min="4" max="4" width="12.44140625" customWidth="1"/>
    <col min="5" max="5" width="11.88671875" customWidth="1"/>
    <col min="6" max="6" width="18.33203125" customWidth="1"/>
    <col min="7" max="7" width="19.44140625" customWidth="1"/>
    <col min="8" max="9" width="14.44140625" customWidth="1"/>
  </cols>
  <sheetData>
    <row r="1" spans="1:9" ht="74.25" customHeight="1" x14ac:dyDescent="0.3">
      <c r="A1" s="25" t="s">
        <v>53</v>
      </c>
      <c r="B1" s="26"/>
      <c r="C1" s="26"/>
      <c r="D1" s="26"/>
      <c r="E1" s="26"/>
      <c r="F1" s="26"/>
      <c r="G1" s="26"/>
      <c r="H1" s="26"/>
      <c r="I1" s="7"/>
    </row>
    <row r="2" spans="1:9" ht="39.6" x14ac:dyDescent="0.3">
      <c r="A2" s="1" t="s">
        <v>1</v>
      </c>
      <c r="B2" s="1" t="s">
        <v>2</v>
      </c>
      <c r="C2" s="1" t="s">
        <v>3</v>
      </c>
      <c r="D2" s="1" t="s">
        <v>54</v>
      </c>
      <c r="E2" s="1" t="s">
        <v>55</v>
      </c>
      <c r="F2" s="3" t="s">
        <v>56</v>
      </c>
      <c r="G2" s="3" t="s">
        <v>6</v>
      </c>
      <c r="H2" s="3" t="s">
        <v>7</v>
      </c>
      <c r="I2" s="3" t="s">
        <v>8</v>
      </c>
    </row>
    <row r="3" spans="1:9" x14ac:dyDescent="0.3">
      <c r="A3" s="8" t="s">
        <v>9</v>
      </c>
      <c r="B3" s="9"/>
      <c r="C3" s="9"/>
      <c r="D3" s="9"/>
      <c r="E3" s="10"/>
      <c r="F3" s="10"/>
      <c r="G3" s="10"/>
      <c r="H3" s="10"/>
      <c r="I3" s="10"/>
    </row>
    <row r="4" spans="1:9" ht="26.4" x14ac:dyDescent="0.3">
      <c r="A4" s="14" t="s">
        <v>10</v>
      </c>
      <c r="B4" s="19" t="s">
        <v>11</v>
      </c>
      <c r="C4" s="14" t="s">
        <v>12</v>
      </c>
      <c r="D4" s="14">
        <v>1020</v>
      </c>
      <c r="E4" s="15"/>
      <c r="F4" s="16"/>
      <c r="G4" s="17"/>
      <c r="H4" s="21">
        <v>5.5E-2</v>
      </c>
      <c r="I4" s="15">
        <f>D4*E4*(1+H4)</f>
        <v>0</v>
      </c>
    </row>
    <row r="5" spans="1:9" ht="26.4" x14ac:dyDescent="0.3">
      <c r="A5" s="14" t="s">
        <v>13</v>
      </c>
      <c r="B5" s="19" t="s">
        <v>14</v>
      </c>
      <c r="C5" s="14" t="s">
        <v>12</v>
      </c>
      <c r="D5" s="14">
        <v>700</v>
      </c>
      <c r="E5" s="15"/>
      <c r="F5" s="16"/>
      <c r="G5" s="17"/>
      <c r="H5" s="21">
        <v>5.5E-2</v>
      </c>
      <c r="I5" s="15">
        <f t="shared" ref="I5:I10" si="0">D5*E5*(1+H5)</f>
        <v>0</v>
      </c>
    </row>
    <row r="6" spans="1:9" ht="26.4" x14ac:dyDescent="0.3">
      <c r="A6" s="14" t="s">
        <v>15</v>
      </c>
      <c r="B6" s="19" t="s">
        <v>16</v>
      </c>
      <c r="C6" s="14" t="s">
        <v>12</v>
      </c>
      <c r="D6" s="14">
        <v>3500</v>
      </c>
      <c r="E6" s="15"/>
      <c r="F6" s="18"/>
      <c r="G6" s="18"/>
      <c r="H6" s="22">
        <v>0.1</v>
      </c>
      <c r="I6" s="15">
        <f t="shared" si="0"/>
        <v>0</v>
      </c>
    </row>
    <row r="7" spans="1:9" ht="26.4" x14ac:dyDescent="0.3">
      <c r="A7" s="14" t="s">
        <v>17</v>
      </c>
      <c r="B7" s="19" t="s">
        <v>18</v>
      </c>
      <c r="C7" s="14" t="s">
        <v>12</v>
      </c>
      <c r="D7" s="14">
        <v>10</v>
      </c>
      <c r="E7" s="15"/>
      <c r="F7" s="18"/>
      <c r="G7" s="18"/>
      <c r="H7" s="21">
        <v>5.5E-2</v>
      </c>
      <c r="I7" s="15">
        <f t="shared" si="0"/>
        <v>0</v>
      </c>
    </row>
    <row r="8" spans="1:9" ht="26.4" x14ac:dyDescent="0.3">
      <c r="A8" s="14" t="s">
        <v>19</v>
      </c>
      <c r="B8" s="19" t="s">
        <v>20</v>
      </c>
      <c r="C8" s="14" t="s">
        <v>12</v>
      </c>
      <c r="D8" s="14">
        <v>200</v>
      </c>
      <c r="E8" s="15"/>
      <c r="F8" s="18"/>
      <c r="G8" s="18"/>
      <c r="H8" s="21">
        <v>5.5E-2</v>
      </c>
      <c r="I8" s="15">
        <f t="shared" si="0"/>
        <v>0</v>
      </c>
    </row>
    <row r="9" spans="1:9" ht="26.4" x14ac:dyDescent="0.3">
      <c r="A9" s="14" t="s">
        <v>21</v>
      </c>
      <c r="B9" s="19" t="s">
        <v>22</v>
      </c>
      <c r="C9" s="14" t="s">
        <v>12</v>
      </c>
      <c r="D9" s="14">
        <v>100</v>
      </c>
      <c r="E9" s="15"/>
      <c r="F9" s="18"/>
      <c r="G9" s="18"/>
      <c r="H9" s="21">
        <v>5.5E-2</v>
      </c>
      <c r="I9" s="15">
        <f t="shared" si="0"/>
        <v>0</v>
      </c>
    </row>
    <row r="10" spans="1:9" ht="26.4" x14ac:dyDescent="0.3">
      <c r="A10" s="14" t="s">
        <v>23</v>
      </c>
      <c r="B10" s="19" t="s">
        <v>24</v>
      </c>
      <c r="C10" s="14" t="s">
        <v>12</v>
      </c>
      <c r="D10" s="14">
        <v>20</v>
      </c>
      <c r="E10" s="15"/>
      <c r="F10" s="18"/>
      <c r="G10" s="18"/>
      <c r="H10" s="21">
        <v>5.5E-2</v>
      </c>
      <c r="I10" s="15">
        <f t="shared" si="0"/>
        <v>0</v>
      </c>
    </row>
    <row r="11" spans="1:9" ht="26.4" x14ac:dyDescent="0.3">
      <c r="A11" s="14" t="s">
        <v>25</v>
      </c>
      <c r="B11" s="19" t="s">
        <v>26</v>
      </c>
      <c r="C11" s="14" t="s">
        <v>12</v>
      </c>
      <c r="D11" s="14">
        <v>0</v>
      </c>
      <c r="E11" s="15"/>
      <c r="F11" s="18"/>
      <c r="G11" s="18"/>
      <c r="H11" s="21">
        <v>5.5E-2</v>
      </c>
      <c r="I11" s="15">
        <f t="shared" ref="I11:I12" si="1">D11*E11*(1+H11)</f>
        <v>0</v>
      </c>
    </row>
    <row r="12" spans="1:9" ht="26.4" x14ac:dyDescent="0.3">
      <c r="A12" s="14" t="s">
        <v>27</v>
      </c>
      <c r="B12" s="19" t="s">
        <v>28</v>
      </c>
      <c r="C12" s="14" t="s">
        <v>12</v>
      </c>
      <c r="D12" s="14">
        <v>25</v>
      </c>
      <c r="E12" s="15"/>
      <c r="F12" s="18"/>
      <c r="G12" s="18"/>
      <c r="H12" s="21">
        <v>0.1</v>
      </c>
      <c r="I12" s="15">
        <f t="shared" si="1"/>
        <v>0</v>
      </c>
    </row>
    <row r="13" spans="1:9" x14ac:dyDescent="0.3">
      <c r="A13" s="8" t="s">
        <v>29</v>
      </c>
      <c r="B13" s="11"/>
      <c r="C13" s="9"/>
      <c r="D13" s="9"/>
      <c r="E13" s="12"/>
      <c r="F13" s="13"/>
      <c r="G13" s="13"/>
      <c r="H13" s="10"/>
      <c r="I13" s="12"/>
    </row>
    <row r="14" spans="1:9" x14ac:dyDescent="0.3">
      <c r="A14" s="1" t="s">
        <v>30</v>
      </c>
      <c r="B14" s="5" t="s">
        <v>31</v>
      </c>
      <c r="C14" s="1" t="s">
        <v>32</v>
      </c>
      <c r="D14" s="1">
        <v>900</v>
      </c>
      <c r="E14" s="4"/>
      <c r="F14" s="20"/>
      <c r="G14" s="20"/>
      <c r="H14" s="23">
        <v>5.5E-2</v>
      </c>
      <c r="I14" s="2">
        <f>D14*E14*(1+H14)</f>
        <v>0</v>
      </c>
    </row>
    <row r="15" spans="1:9" x14ac:dyDescent="0.3">
      <c r="A15" s="1" t="s">
        <v>33</v>
      </c>
      <c r="B15" s="5" t="s">
        <v>34</v>
      </c>
      <c r="C15" s="1" t="s">
        <v>32</v>
      </c>
      <c r="D15" s="1">
        <v>200</v>
      </c>
      <c r="E15" s="4"/>
      <c r="F15" s="20"/>
      <c r="G15" s="20"/>
      <c r="H15" s="23">
        <v>5.5E-2</v>
      </c>
      <c r="I15" s="2">
        <f t="shared" ref="I15:I18" si="2">D15*E15*(1+H15)</f>
        <v>0</v>
      </c>
    </row>
    <row r="16" spans="1:9" x14ac:dyDescent="0.3">
      <c r="A16" s="1" t="s">
        <v>35</v>
      </c>
      <c r="B16" s="5" t="s">
        <v>36</v>
      </c>
      <c r="C16" s="1" t="s">
        <v>32</v>
      </c>
      <c r="D16" s="1">
        <v>400</v>
      </c>
      <c r="E16" s="4"/>
      <c r="F16" s="20"/>
      <c r="G16" s="20"/>
      <c r="H16" s="23">
        <v>5.5E-2</v>
      </c>
      <c r="I16" s="2">
        <f t="shared" si="2"/>
        <v>0</v>
      </c>
    </row>
    <row r="17" spans="1:9" x14ac:dyDescent="0.3">
      <c r="A17" s="1" t="s">
        <v>37</v>
      </c>
      <c r="B17" s="5" t="s">
        <v>38</v>
      </c>
      <c r="C17" s="1" t="s">
        <v>32</v>
      </c>
      <c r="D17" s="1">
        <v>5</v>
      </c>
      <c r="E17" s="4"/>
      <c r="F17" s="20"/>
      <c r="G17" s="20"/>
      <c r="H17" s="23">
        <v>5.5E-2</v>
      </c>
      <c r="I17" s="2">
        <f t="shared" si="2"/>
        <v>0</v>
      </c>
    </row>
    <row r="18" spans="1:9" x14ac:dyDescent="0.3">
      <c r="A18" s="1" t="s">
        <v>39</v>
      </c>
      <c r="B18" s="6" t="s">
        <v>40</v>
      </c>
      <c r="C18" s="1" t="s">
        <v>32</v>
      </c>
      <c r="D18" s="1">
        <v>5</v>
      </c>
      <c r="E18" s="4"/>
      <c r="F18" s="20"/>
      <c r="G18" s="20"/>
      <c r="H18" s="23">
        <v>5.5E-2</v>
      </c>
      <c r="I18" s="2">
        <f t="shared" si="2"/>
        <v>0</v>
      </c>
    </row>
    <row r="19" spans="1:9" ht="39.6" x14ac:dyDescent="0.3">
      <c r="A19" s="27" t="s">
        <v>41</v>
      </c>
      <c r="B19" s="28" t="s">
        <v>42</v>
      </c>
      <c r="C19" s="27" t="s">
        <v>43</v>
      </c>
      <c r="D19" s="27">
        <v>1200</v>
      </c>
      <c r="E19" s="29"/>
      <c r="F19" s="30"/>
      <c r="G19" s="31"/>
      <c r="H19" s="32">
        <v>0.1</v>
      </c>
      <c r="I19" s="33">
        <f>D19*(E19+G19)*(1+H19)</f>
        <v>0</v>
      </c>
    </row>
    <row r="20" spans="1:9" ht="26.4" x14ac:dyDescent="0.3">
      <c r="A20" s="27" t="s">
        <v>44</v>
      </c>
      <c r="B20" s="28" t="s">
        <v>42</v>
      </c>
      <c r="C20" s="27" t="s">
        <v>45</v>
      </c>
      <c r="D20" s="27">
        <v>1200</v>
      </c>
      <c r="E20" s="29"/>
      <c r="F20" s="30"/>
      <c r="G20" s="31"/>
      <c r="H20" s="32">
        <v>0.1</v>
      </c>
      <c r="I20" s="33">
        <f>D20*(E20+G20)*(1+H20)</f>
        <v>0</v>
      </c>
    </row>
    <row r="21" spans="1:9" x14ac:dyDescent="0.3">
      <c r="A21" s="8" t="s">
        <v>46</v>
      </c>
      <c r="B21" s="11"/>
      <c r="C21" s="9"/>
      <c r="D21" s="9"/>
      <c r="E21" s="12"/>
      <c r="F21" s="13"/>
      <c r="G21" s="13"/>
      <c r="H21" s="10"/>
      <c r="I21" s="12"/>
    </row>
    <row r="22" spans="1:9" ht="30.75" customHeight="1" x14ac:dyDescent="0.3">
      <c r="A22" s="1"/>
      <c r="B22" s="5" t="s">
        <v>47</v>
      </c>
      <c r="C22" s="20"/>
      <c r="D22" s="20"/>
      <c r="E22" s="20"/>
      <c r="F22" s="20"/>
      <c r="G22" s="20"/>
      <c r="H22" s="20"/>
      <c r="I22" s="20"/>
    </row>
    <row r="23" spans="1:9" x14ac:dyDescent="0.3">
      <c r="A23" s="8" t="s">
        <v>48</v>
      </c>
      <c r="B23" s="11"/>
      <c r="C23" s="9"/>
      <c r="D23" s="9"/>
      <c r="E23" s="12"/>
      <c r="F23" s="13"/>
      <c r="G23" s="13"/>
      <c r="H23" s="10"/>
      <c r="I23" s="12"/>
    </row>
    <row r="24" spans="1:9" x14ac:dyDescent="0.3">
      <c r="A24" s="1" t="s">
        <v>49</v>
      </c>
      <c r="B24" s="5" t="s">
        <v>50</v>
      </c>
      <c r="C24" s="1" t="s">
        <v>51</v>
      </c>
      <c r="D24" s="1">
        <v>2</v>
      </c>
      <c r="E24" s="4"/>
      <c r="F24" s="2"/>
      <c r="G24" s="2"/>
      <c r="H24" s="23">
        <v>5.5E-2</v>
      </c>
      <c r="I24" s="2">
        <f>D24*E24*(1+H24)</f>
        <v>0</v>
      </c>
    </row>
    <row r="26" spans="1:9" x14ac:dyDescent="0.3">
      <c r="B26" s="24" t="s">
        <v>57</v>
      </c>
    </row>
  </sheetData>
  <mergeCells count="1">
    <mergeCell ref="A1:H1"/>
  </mergeCells>
  <phoneticPr fontId="4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5CDEAF761AFA4AB0E0EC0364BF1684" ma:contentTypeVersion="18" ma:contentTypeDescription="Crée un document." ma:contentTypeScope="" ma:versionID="1109b50ff1d1ba371c23f8d67aa46a53">
  <xsd:schema xmlns:xsd="http://www.w3.org/2001/XMLSchema" xmlns:xs="http://www.w3.org/2001/XMLSchema" xmlns:p="http://schemas.microsoft.com/office/2006/metadata/properties" xmlns:ns2="18d74a7f-e489-4891-a144-6163e5694d06" xmlns:ns3="06f4e610-6d57-4469-ab9c-ced3bcf070c4" targetNamespace="http://schemas.microsoft.com/office/2006/metadata/properties" ma:root="true" ma:fieldsID="97783ea40674d17608e03844bac4ab40" ns2:_="" ns3:_="">
    <xsd:import namespace="18d74a7f-e489-4891-a144-6163e5694d06"/>
    <xsd:import namespace="06f4e610-6d57-4469-ab9c-ced3bcf070c4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2:TaxCatchAll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  <xsd:element ref="ns3:MediaServiceOCR" minOccurs="0"/>
                <xsd:element ref="ns3:MediaServiceLocation" minOccurs="0"/>
                <xsd:element ref="ns3:MediaServiceObjectDetectorVersions" minOccurs="0"/>
                <xsd:element ref="ns3:MediaServiceSearchProperties" minOccurs="0"/>
                <xsd:element ref="ns3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d74a7f-e489-4891-a144-6163e5694d0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e3f52b36-7916-4fa4-b449-c69d7777750e}" ma:internalName="TaxCatchAll" ma:showField="CatchAllData" ma:web="18d74a7f-e489-4891-a144-6163e5694d0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f4e610-6d57-4469-ab9c-ced3bcf070c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Balises d’images" ma:readOnly="false" ma:fieldId="{5cf76f15-5ced-4ddc-b409-7134ff3c332f}" ma:taxonomyMulti="true" ma:sspId="544576b8-bfbf-4af1-be5b-b090daeea6f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6f4e610-6d57-4469-ab9c-ced3bcf070c4">
      <Terms xmlns="http://schemas.microsoft.com/office/infopath/2007/PartnerControls"/>
    </lcf76f155ced4ddcb4097134ff3c332f>
    <TaxCatchAll xmlns="18d74a7f-e489-4891-a144-6163e5694d06" xsi:nil="true"/>
  </documentManagement>
</p:properties>
</file>

<file path=customXml/itemProps1.xml><?xml version="1.0" encoding="utf-8"?>
<ds:datastoreItem xmlns:ds="http://schemas.openxmlformats.org/officeDocument/2006/customXml" ds:itemID="{D5034E4A-831E-40A9-9A19-665AE26D176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8d74a7f-e489-4891-a144-6163e5694d06"/>
    <ds:schemaRef ds:uri="06f4e610-6d57-4469-ab9c-ced3bcf070c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97F910D-603E-4CFB-BF36-A9339A31921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3481210-1500-48A6-B1E3-41FF22E7CF5F}">
  <ds:schemaRefs>
    <ds:schemaRef ds:uri="06f4e610-6d57-4469-ab9c-ced3bcf070c4"/>
    <ds:schemaRef ds:uri="http://purl.org/dc/terms/"/>
    <ds:schemaRef ds:uri="http://schemas.microsoft.com/office/2006/documentManagement/types"/>
    <ds:schemaRef ds:uri="http://www.w3.org/XML/1998/namespace"/>
    <ds:schemaRef ds:uri="http://purl.org/dc/elements/1.1/"/>
    <ds:schemaRef ds:uri="18d74a7f-e489-4891-a144-6163e5694d06"/>
    <ds:schemaRef ds:uri="http://schemas.openxmlformats.org/package/2006/metadata/core-properties"/>
    <ds:schemaRef ds:uri="http://schemas.microsoft.com/office/2006/metadata/properties"/>
    <ds:schemaRef ds:uri="http://schemas.microsoft.com/office/infopath/2007/PartnerControl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V2</vt:lpstr>
      <vt:lpstr>DQE V2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MOGET Etienne</dc:creator>
  <cp:keywords/>
  <dc:description/>
  <cp:lastModifiedBy>IMREK Elif</cp:lastModifiedBy>
  <cp:revision/>
  <dcterms:created xsi:type="dcterms:W3CDTF">2022-01-06T14:48:07Z</dcterms:created>
  <dcterms:modified xsi:type="dcterms:W3CDTF">2025-12-23T16:59:41Z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0x0101005B5CDEAF761AFA4AB0E0EC0364BF1684</vt:lpwstr>
  </property>
  <property fmtid="{D5CDD505-2E9C-101B-9397-08002B2CF9AE}" pid="3" name="MediaServiceImageTags">
    <vt:lpwstr/>
  </property>
</Properties>
</file>