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O:\1-Publication\DDP\Pôle maintenance\01-OPERATIONS\02-TRAVAUX\970-Agence de Carpentras\2024 - Restructuration Agence\2 - Consultation\DCE\DCE FINAL\DPGF\"/>
    </mc:Choice>
  </mc:AlternateContent>
  <xr:revisionPtr revIDLastSave="0" documentId="13_ncr:1_{9A31194A-C049-497A-A364-301240AAA8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GF" sheetId="1" r:id="rId1"/>
  </sheets>
  <definedNames>
    <definedName name="_Toc3140094" localSheetId="0">DPGF!#REF!</definedName>
    <definedName name="_xlnm.Print_Titles" localSheetId="0">DPGF!$1:$1</definedName>
    <definedName name="Print_Area" localSheetId="0">DPGF!$A$1:$G$99</definedName>
    <definedName name="Print_Titles" localSheetId="0">DPGF!$1:$1</definedName>
    <definedName name="_xlnm.Print_Area" localSheetId="0">DPGF!$A$1:$G$99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91" i="1" l="1"/>
  <c r="G90" i="1"/>
  <c r="G89" i="1"/>
  <c r="G93" i="1" s="1"/>
  <c r="G83" i="1"/>
  <c r="G85" i="1" s="1"/>
  <c r="G77" i="1"/>
  <c r="G79" i="1" s="1"/>
  <c r="G71" i="1"/>
  <c r="G73" i="1" s="1"/>
  <c r="G65" i="1"/>
  <c r="G64" i="1"/>
  <c r="G60" i="1"/>
  <c r="G54" i="1"/>
  <c r="G53" i="1"/>
  <c r="G52" i="1"/>
  <c r="G45" i="1"/>
  <c r="G44" i="1"/>
  <c r="G38" i="1"/>
  <c r="G37" i="1"/>
  <c r="G31" i="1"/>
  <c r="G30" i="1"/>
  <c r="G29" i="1"/>
  <c r="G23" i="1"/>
  <c r="G25" i="1" s="1"/>
  <c r="G17" i="1"/>
  <c r="G16" i="1"/>
  <c r="G15" i="1"/>
  <c r="G14" i="1"/>
  <c r="G56" i="1" l="1"/>
  <c r="G40" i="1"/>
  <c r="G19" i="1"/>
  <c r="G67" i="1"/>
  <c r="G95" i="1" s="1"/>
  <c r="G47" i="1"/>
  <c r="G33" i="1"/>
  <c r="G3" i="1" l="1"/>
  <c r="G8" i="1" l="1"/>
  <c r="G7" i="1"/>
  <c r="G10" i="1" l="1"/>
  <c r="G58" i="1" s="1"/>
  <c r="G97" i="1" s="1"/>
  <c r="G98" i="1" l="1"/>
  <c r="G99" i="1" s="1"/>
</calcChain>
</file>

<file path=xl/sharedStrings.xml><?xml version="1.0" encoding="utf-8"?>
<sst xmlns="http://schemas.openxmlformats.org/spreadsheetml/2006/main" count="87" uniqueCount="52">
  <si>
    <t xml:space="preserve">Item </t>
  </si>
  <si>
    <t xml:space="preserve">Désignation </t>
  </si>
  <si>
    <t xml:space="preserve">Unité  </t>
  </si>
  <si>
    <t xml:space="preserve">Qte </t>
  </si>
  <si>
    <t xml:space="preserve">Qte entreprise </t>
  </si>
  <si>
    <t xml:space="preserve">Prix unitaire </t>
  </si>
  <si>
    <t xml:space="preserve">Prix total </t>
  </si>
  <si>
    <t xml:space="preserve">Ens </t>
  </si>
  <si>
    <t xml:space="preserve">Sous total en € HT </t>
  </si>
  <si>
    <t>U</t>
  </si>
  <si>
    <t xml:space="preserve">TOTAL GENERAL HT </t>
  </si>
  <si>
    <t xml:space="preserve">TOTAL GENERAL TTC </t>
  </si>
  <si>
    <t xml:space="preserve">Etudes d'exécution </t>
  </si>
  <si>
    <t xml:space="preserve">Ensemble des études </t>
  </si>
  <si>
    <t xml:space="preserve">DOE </t>
  </si>
  <si>
    <t xml:space="preserve">Support mural, y compris accessoires de fixations et silents blocs </t>
  </si>
  <si>
    <t xml:space="preserve">Fourniture pose et raccordement interrupteur de sécurité </t>
  </si>
  <si>
    <t xml:space="preserve">Raccordement depuis attente électrique laissée par le lot ELECTRICITE </t>
  </si>
  <si>
    <t xml:space="preserve">Groupe extérieur </t>
  </si>
  <si>
    <t xml:space="preserve">Fourniture pose et raccordement Groupe extérieur AOYG 14 KBTA UE marque ATLANTIC, y compris accessoires de pose et socle console anti vibratile </t>
  </si>
  <si>
    <t xml:space="preserve">Unités intérieures </t>
  </si>
  <si>
    <t xml:space="preserve">Fourniture pose et raccordement unité intérieure SPLIT Mural ASYG 7 KGT UI marque ATLANTIC </t>
  </si>
  <si>
    <t xml:space="preserve">Liaisons frigorifiques </t>
  </si>
  <si>
    <t xml:space="preserve">Liaisons frigorifiques conformes au CCTP : </t>
  </si>
  <si>
    <t xml:space="preserve">- 10 mètres </t>
  </si>
  <si>
    <t xml:space="preserve">Protection mécanique et anti UV extérieure selon descriptif CCTP </t>
  </si>
  <si>
    <t xml:space="preserve">Circuits électriques </t>
  </si>
  <si>
    <t>Liaison en câble U1000R2V 4x1,5mm²</t>
  </si>
  <si>
    <t>ml</t>
  </si>
  <si>
    <t xml:space="preserve">Protection mécanique et anti UV extérieure </t>
  </si>
  <si>
    <t xml:space="preserve">Evacuation des condensats </t>
  </si>
  <si>
    <t xml:space="preserve">Evacuation des condensats de l'unité intérieure selon descriptif CCTP </t>
  </si>
  <si>
    <t xml:space="preserve">Pompe de relevage des condensats </t>
  </si>
  <si>
    <t xml:space="preserve">Mise sous pression d'azote et Tirage au vide des installations, y compris complément de charge si nécessaire  </t>
  </si>
  <si>
    <t xml:space="preserve">Mise en service de l'installation par le fabricant </t>
  </si>
  <si>
    <t xml:space="preserve">Essais selon descriptif CCTP </t>
  </si>
  <si>
    <t xml:space="preserve">Essais et mise en service </t>
  </si>
  <si>
    <t xml:space="preserve">DESCRIPTIF DES TRAVAUX DE CHAUFFAGE CLIMATISATION </t>
  </si>
  <si>
    <t xml:space="preserve">TOTAL CHAUFFAGE CLIMATISATION </t>
  </si>
  <si>
    <t xml:space="preserve">DESCRIPTIF DES TRAVAUX DE PLOMBERIE </t>
  </si>
  <si>
    <t xml:space="preserve">Distribution EF et EC </t>
  </si>
  <si>
    <t xml:space="preserve">Raccordement sur existant et liaisons EF EC pour le nouvel évier </t>
  </si>
  <si>
    <t xml:space="preserve">Raccordement sur existant et liaisons EUpour le nouvel évier </t>
  </si>
  <si>
    <t xml:space="preserve">Evacuations intérieures </t>
  </si>
  <si>
    <t xml:space="preserve">Appareillages sanitaires </t>
  </si>
  <si>
    <t xml:space="preserve">Ensemble évier selon descriptif CCTP </t>
  </si>
  <si>
    <t xml:space="preserve">Essais et mise en service des installations (avec rapport) </t>
  </si>
  <si>
    <t xml:space="preserve">Passivation et désinfection des réseaux </t>
  </si>
  <si>
    <t xml:space="preserve">Analyse de l'eau suivant descriptif CCTP </t>
  </si>
  <si>
    <t xml:space="preserve">Certificat de désinfection et analyse de l'eau </t>
  </si>
  <si>
    <t>TOTAL PLOMBERIE</t>
  </si>
  <si>
    <t xml:space="preserve">TVA (20 %)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</si>
</sst>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€-40C]"/>
  </numFmts>
  <fonts count="11" x14ac:knownFonts="1">
    <font>
      <sz val="11"/>
      <color rgb="FF000000"/>
      <name val="Calibri"/>
      <family val="2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  <font>
      <b/>
      <u/>
      <sz val="10"/>
      <color rgb="FF000000"/>
      <name val="Arial Narrow"/>
      <family val="2"/>
    </font>
    <font>
      <b/>
      <i/>
      <sz val="10"/>
      <color rgb="FF000000"/>
      <name val="Arial Narrow"/>
      <family val="2"/>
    </font>
    <font>
      <sz val="8"/>
      <name val="Calibri"/>
      <family val="2"/>
    </font>
    <font>
      <sz val="10"/>
      <name val="Arial Narrow"/>
      <family val="2"/>
    </font>
    <font>
      <sz val="11"/>
      <name val="Calibri"/>
      <family val="2"/>
    </font>
    <font>
      <b/>
      <u/>
      <sz val="10"/>
      <name val="Arial Narrow"/>
      <family val="2"/>
    </font>
    <font>
      <b/>
      <i/>
      <sz val="10"/>
      <name val="Arial Narrow"/>
      <family val="2"/>
    </font>
    <font>
      <b/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DBDBDB"/>
        <bgColor rgb="FFDBDBDB"/>
      </patternFill>
    </fill>
  </fills>
  <borders count="1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7" xfId="0" applyFont="1" applyBorder="1" applyAlignment="1" applyProtection="1">
      <alignment horizontal="center" vertical="center"/>
      <protection locked="0"/>
    </xf>
    <xf numFmtId="164" fontId="2" fillId="0" borderId="10" xfId="0" applyNumberFormat="1" applyFont="1" applyBorder="1" applyAlignment="1" applyProtection="1">
      <alignment horizontal="center" vertical="center"/>
      <protection locked="0"/>
    </xf>
    <xf numFmtId="164" fontId="2" fillId="0" borderId="9" xfId="0" applyNumberFormat="1" applyFont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/>
    <xf numFmtId="0" fontId="3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0" xfId="0" applyFont="1"/>
    <xf numFmtId="164" fontId="1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/>
    <xf numFmtId="0" fontId="1" fillId="0" borderId="8" xfId="0" applyFont="1" applyBorder="1" applyAlignment="1">
      <alignment horizontal="right"/>
    </xf>
    <xf numFmtId="164" fontId="2" fillId="0" borderId="10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6" xfId="0" applyFont="1" applyBorder="1" applyAlignment="1">
      <alignment wrapText="1"/>
    </xf>
    <xf numFmtId="0" fontId="6" fillId="0" borderId="6" xfId="0" applyFont="1" applyBorder="1"/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0" fontId="7" fillId="0" borderId="0" xfId="0" applyFont="1"/>
    <xf numFmtId="0" fontId="6" fillId="0" borderId="6" xfId="0" applyFont="1" applyBorder="1" applyAlignment="1">
      <alignment wrapText="1"/>
    </xf>
    <xf numFmtId="0" fontId="3" fillId="0" borderId="0" xfId="0" applyFont="1"/>
    <xf numFmtId="0" fontId="2" fillId="0" borderId="0" xfId="0" applyFont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wrapText="1"/>
    </xf>
    <xf numFmtId="0" fontId="6" fillId="0" borderId="7" xfId="0" applyFont="1" applyBorder="1" applyAlignment="1" applyProtection="1">
      <alignment horizontal="center" vertical="center"/>
      <protection locked="0"/>
    </xf>
    <xf numFmtId="164" fontId="6" fillId="0" borderId="9" xfId="0" applyNumberFormat="1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5" xfId="0" quotePrefix="1" applyFont="1" applyBorder="1" applyAlignment="1">
      <alignment horizontal="center" vertical="center"/>
    </xf>
    <xf numFmtId="0" fontId="9" fillId="0" borderId="6" xfId="0" applyFont="1" applyBorder="1"/>
    <xf numFmtId="0" fontId="8" fillId="0" borderId="7" xfId="0" applyFont="1" applyBorder="1" applyAlignment="1">
      <alignment horizontal="center" vertical="center"/>
    </xf>
    <xf numFmtId="0" fontId="6" fillId="0" borderId="12" xfId="0" applyFont="1" applyBorder="1"/>
    <xf numFmtId="164" fontId="6" fillId="0" borderId="10" xfId="0" applyNumberFormat="1" applyFont="1" applyBorder="1" applyAlignment="1" applyProtection="1">
      <alignment horizontal="center" vertical="center"/>
      <protection locked="0"/>
    </xf>
    <xf numFmtId="0" fontId="6" fillId="0" borderId="6" xfId="0" quotePrefix="1" applyFont="1" applyBorder="1" applyAlignment="1">
      <alignment wrapText="1"/>
    </xf>
    <xf numFmtId="0" fontId="9" fillId="0" borderId="5" xfId="0" applyFont="1" applyBorder="1" applyAlignment="1">
      <alignment horizontal="center" vertical="center"/>
    </xf>
    <xf numFmtId="0" fontId="8" fillId="0" borderId="6" xfId="0" applyFont="1" applyBorder="1"/>
    <xf numFmtId="0" fontId="6" fillId="0" borderId="0" xfId="0" quotePrefix="1" applyFont="1" applyAlignment="1">
      <alignment wrapText="1"/>
    </xf>
    <xf numFmtId="0" fontId="10" fillId="0" borderId="8" xfId="0" applyFont="1" applyBorder="1" applyAlignment="1">
      <alignment horizontal="right"/>
    </xf>
    <xf numFmtId="164" fontId="10" fillId="0" borderId="5" xfId="0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164" fontId="10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9" fillId="0" borderId="8" xfId="0" applyFont="1" applyBorder="1"/>
    <xf numFmtId="0" fontId="6" fillId="0" borderId="10" xfId="0" applyFont="1" applyBorder="1" applyAlignment="1">
      <alignment horizontal="center" vertical="center"/>
    </xf>
    <xf numFmtId="164" fontId="6" fillId="0" borderId="13" xfId="0" applyNumberFormat="1" applyFont="1" applyBorder="1" applyAlignment="1" applyProtection="1">
      <alignment horizontal="center" vertical="center"/>
      <protection locked="0"/>
    </xf>
    <xf numFmtId="0" fontId="6" fillId="0" borderId="8" xfId="0" applyFont="1" applyBorder="1"/>
    <xf numFmtId="0" fontId="1" fillId="0" borderId="1" xfId="0" applyFont="1" applyBorder="1" applyAlignment="1">
      <alignment horizontal="right"/>
    </xf>
    <xf numFmtId="0" fontId="10" fillId="0" borderId="1" xfId="0" applyFont="1" applyBorder="1" applyAlignment="1">
      <alignment horizontal="right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9"/>
  <sheetViews>
    <sheetView tabSelected="1" topLeftCell="A61" zoomScale="130" zoomScaleNormal="130" workbookViewId="0">
      <selection activeCell="J96" sqref="J96"/>
    </sheetView>
  </sheetViews>
  <sheetFormatPr baseColWidth="10" defaultRowHeight="12.75" x14ac:dyDescent="0.2"/>
  <cols>
    <col min="1" max="1" width="8" style="31" customWidth="1"/>
    <col min="2" max="2" width="50" style="16" customWidth="1"/>
    <col min="3" max="3" width="5.28515625" style="31" customWidth="1"/>
    <col min="4" max="4" width="4.85546875" style="31" customWidth="1"/>
    <col min="5" max="5" width="8.42578125" style="31" customWidth="1"/>
    <col min="6" max="6" width="8.42578125" style="33" customWidth="1"/>
    <col min="7" max="7" width="12.140625" style="33" customWidth="1"/>
    <col min="8" max="8" width="11.42578125" style="16" customWidth="1"/>
    <col min="9" max="16384" width="11.42578125" style="16"/>
  </cols>
  <sheetData>
    <row r="1" spans="1:7" s="9" customFormat="1" ht="39" thickBot="1" x14ac:dyDescent="0.25">
      <c r="A1" s="4" t="s">
        <v>0</v>
      </c>
      <c r="B1" s="5" t="s">
        <v>1</v>
      </c>
      <c r="C1" s="6" t="s">
        <v>2</v>
      </c>
      <c r="D1" s="6" t="s">
        <v>3</v>
      </c>
      <c r="E1" s="6" t="s">
        <v>4</v>
      </c>
      <c r="F1" s="7" t="s">
        <v>5</v>
      </c>
      <c r="G1" s="8" t="s">
        <v>6</v>
      </c>
    </row>
    <row r="2" spans="1:7" customFormat="1" ht="15" x14ac:dyDescent="0.25">
      <c r="A2" s="10"/>
      <c r="B2" s="11"/>
      <c r="C2" s="12"/>
      <c r="D2" s="13"/>
      <c r="E2" s="1"/>
      <c r="F2" s="3"/>
      <c r="G2" s="15"/>
    </row>
    <row r="3" spans="1:7" customFormat="1" ht="15" x14ac:dyDescent="0.25">
      <c r="A3" s="10">
        <v>4</v>
      </c>
      <c r="B3" s="11" t="s">
        <v>37</v>
      </c>
      <c r="C3" s="12"/>
      <c r="D3" s="13"/>
      <c r="E3" s="1"/>
      <c r="F3" s="3"/>
      <c r="G3" s="15" t="str">
        <f>IF(F3="","",F3*E3)</f>
        <v/>
      </c>
    </row>
    <row r="4" spans="1:7" customFormat="1" ht="15" x14ac:dyDescent="0.25">
      <c r="A4" s="10"/>
      <c r="B4" s="11"/>
      <c r="C4" s="12"/>
      <c r="D4" s="13"/>
      <c r="E4" s="1"/>
      <c r="F4" s="3"/>
      <c r="G4" s="15"/>
    </row>
    <row r="5" spans="1:7" customFormat="1" ht="15" x14ac:dyDescent="0.25">
      <c r="A5" s="18">
        <v>4.2</v>
      </c>
      <c r="B5" s="19" t="s">
        <v>12</v>
      </c>
      <c r="C5" s="12"/>
      <c r="D5" s="13"/>
      <c r="E5" s="1"/>
      <c r="F5" s="3"/>
      <c r="G5" s="15"/>
    </row>
    <row r="6" spans="1:7" customFormat="1" ht="15" x14ac:dyDescent="0.25">
      <c r="A6" s="10"/>
      <c r="B6" s="11"/>
      <c r="C6" s="12"/>
      <c r="D6" s="13"/>
      <c r="E6" s="1"/>
      <c r="F6" s="3"/>
      <c r="G6" s="15"/>
    </row>
    <row r="7" spans="1:7" customFormat="1" ht="15" x14ac:dyDescent="0.25">
      <c r="A7" s="10"/>
      <c r="B7" s="16" t="s">
        <v>13</v>
      </c>
      <c r="C7" s="14" t="s">
        <v>7</v>
      </c>
      <c r="D7" s="13">
        <v>1</v>
      </c>
      <c r="E7" s="1"/>
      <c r="F7" s="3"/>
      <c r="G7" s="15" t="str">
        <f>IF(F7="","",F7*E7)</f>
        <v/>
      </c>
    </row>
    <row r="8" spans="1:7" customFormat="1" ht="15" x14ac:dyDescent="0.25">
      <c r="A8" s="10"/>
      <c r="B8" s="16" t="s">
        <v>14</v>
      </c>
      <c r="C8" s="14" t="s">
        <v>7</v>
      </c>
      <c r="D8" s="13">
        <v>1</v>
      </c>
      <c r="E8" s="1"/>
      <c r="F8" s="3"/>
      <c r="G8" s="15" t="str">
        <f>IF(F8="","",F8*E8)</f>
        <v/>
      </c>
    </row>
    <row r="9" spans="1:7" customFormat="1" ht="15" x14ac:dyDescent="0.25">
      <c r="A9" s="10"/>
      <c r="B9" s="11"/>
      <c r="C9" s="12"/>
      <c r="D9" s="13"/>
      <c r="E9" s="1"/>
      <c r="F9" s="3"/>
      <c r="G9" s="15"/>
    </row>
    <row r="10" spans="1:7" customFormat="1" ht="15" x14ac:dyDescent="0.25">
      <c r="A10" s="10"/>
      <c r="B10" s="20" t="s">
        <v>8</v>
      </c>
      <c r="C10" s="14"/>
      <c r="D10" s="14"/>
      <c r="E10" s="1"/>
      <c r="F10" s="2"/>
      <c r="G10" s="22" t="str">
        <f>IF(SUM(G7:G8)=0,"",SUM(G7:G8))</f>
        <v/>
      </c>
    </row>
    <row r="11" spans="1:7" customFormat="1" ht="15" x14ac:dyDescent="0.25">
      <c r="A11" s="10"/>
      <c r="B11" s="11"/>
      <c r="C11" s="12"/>
      <c r="D11" s="13"/>
      <c r="E11" s="1"/>
      <c r="F11" s="3"/>
      <c r="G11" s="15"/>
    </row>
    <row r="12" spans="1:7" customFormat="1" ht="15" x14ac:dyDescent="0.25">
      <c r="A12" s="18">
        <v>4.4000000000000004</v>
      </c>
      <c r="B12" s="19" t="s">
        <v>18</v>
      </c>
      <c r="C12" s="12"/>
      <c r="D12" s="13"/>
      <c r="E12" s="1"/>
      <c r="F12" s="3"/>
      <c r="G12" s="15"/>
    </row>
    <row r="13" spans="1:7" customFormat="1" ht="15" x14ac:dyDescent="0.25">
      <c r="A13" s="10"/>
      <c r="B13" s="11"/>
      <c r="C13" s="12"/>
      <c r="D13" s="13"/>
      <c r="E13" s="1"/>
      <c r="F13" s="3"/>
      <c r="G13" s="15"/>
    </row>
    <row r="14" spans="1:7" s="28" customFormat="1" ht="39" x14ac:dyDescent="0.25">
      <c r="A14" s="34"/>
      <c r="B14" s="35" t="s">
        <v>19</v>
      </c>
      <c r="C14" s="26" t="s">
        <v>9</v>
      </c>
      <c r="D14" s="26">
        <v>1</v>
      </c>
      <c r="E14" s="1"/>
      <c r="F14" s="3"/>
      <c r="G14" s="27" t="str">
        <f t="shared" ref="G14:G17" si="0">IF(F14="","",F14*E14)</f>
        <v/>
      </c>
    </row>
    <row r="15" spans="1:7" s="28" customFormat="1" ht="15" x14ac:dyDescent="0.25">
      <c r="A15" s="34"/>
      <c r="B15" s="29" t="s">
        <v>15</v>
      </c>
      <c r="C15" s="26" t="s">
        <v>9</v>
      </c>
      <c r="D15" s="38">
        <v>1</v>
      </c>
      <c r="E15" s="1"/>
      <c r="F15" s="3"/>
      <c r="G15" s="27" t="str">
        <f t="shared" si="0"/>
        <v/>
      </c>
    </row>
    <row r="16" spans="1:7" s="28" customFormat="1" ht="15" x14ac:dyDescent="0.25">
      <c r="A16" s="39"/>
      <c r="B16" s="29" t="s">
        <v>16</v>
      </c>
      <c r="C16" s="26" t="s">
        <v>9</v>
      </c>
      <c r="D16" s="38">
        <v>1</v>
      </c>
      <c r="E16" s="1"/>
      <c r="F16" s="3"/>
      <c r="G16" s="27" t="str">
        <f t="shared" si="0"/>
        <v/>
      </c>
    </row>
    <row r="17" spans="1:7" s="28" customFormat="1" ht="15" x14ac:dyDescent="0.25">
      <c r="A17" s="39"/>
      <c r="B17" s="29" t="s">
        <v>17</v>
      </c>
      <c r="C17" s="26" t="s">
        <v>9</v>
      </c>
      <c r="D17" s="38">
        <v>1</v>
      </c>
      <c r="E17" s="1"/>
      <c r="F17" s="3"/>
      <c r="G17" s="27" t="str">
        <f t="shared" si="0"/>
        <v/>
      </c>
    </row>
    <row r="18" spans="1:7" customFormat="1" ht="15" x14ac:dyDescent="0.25">
      <c r="A18" s="10"/>
      <c r="B18" s="11"/>
      <c r="C18" s="12"/>
      <c r="D18" s="13"/>
      <c r="E18" s="1"/>
      <c r="F18" s="3"/>
      <c r="G18" s="15"/>
    </row>
    <row r="19" spans="1:7" customFormat="1" ht="15" x14ac:dyDescent="0.25">
      <c r="A19" s="10"/>
      <c r="B19" s="20" t="s">
        <v>8</v>
      </c>
      <c r="C19" s="14"/>
      <c r="D19" s="14"/>
      <c r="E19" s="1"/>
      <c r="F19" s="2"/>
      <c r="G19" s="22" t="str">
        <f>IF(SUM(G14:G17)=0,"",SUM(G14:G17))</f>
        <v/>
      </c>
    </row>
    <row r="20" spans="1:7" customFormat="1" ht="15" x14ac:dyDescent="0.25">
      <c r="A20" s="10"/>
      <c r="B20" s="11"/>
      <c r="C20" s="12"/>
      <c r="D20" s="13"/>
      <c r="E20" s="1"/>
      <c r="F20" s="3"/>
      <c r="G20" s="15"/>
    </row>
    <row r="21" spans="1:7" customFormat="1" ht="15" x14ac:dyDescent="0.25">
      <c r="A21" s="18">
        <v>4.5</v>
      </c>
      <c r="B21" s="19" t="s">
        <v>20</v>
      </c>
      <c r="C21" s="12"/>
      <c r="D21" s="13"/>
      <c r="E21" s="1"/>
      <c r="F21" s="3"/>
      <c r="G21" s="15"/>
    </row>
    <row r="22" spans="1:7" customFormat="1" ht="15" x14ac:dyDescent="0.25">
      <c r="A22" s="10"/>
      <c r="B22" s="11"/>
      <c r="C22" s="12"/>
      <c r="D22" s="13"/>
      <c r="E22" s="1"/>
      <c r="F22" s="3"/>
      <c r="G22" s="15"/>
    </row>
    <row r="23" spans="1:7" s="28" customFormat="1" ht="26.25" x14ac:dyDescent="0.25">
      <c r="A23" s="39"/>
      <c r="B23" s="29" t="s">
        <v>21</v>
      </c>
      <c r="C23" s="26" t="s">
        <v>9</v>
      </c>
      <c r="D23" s="38">
        <v>2</v>
      </c>
      <c r="E23" s="1"/>
      <c r="F23" s="3"/>
      <c r="G23" s="27" t="str">
        <f>IF(F23="","",F23*E23)</f>
        <v/>
      </c>
    </row>
    <row r="24" spans="1:7" customFormat="1" ht="15" x14ac:dyDescent="0.25">
      <c r="A24" s="10"/>
      <c r="B24" s="11"/>
      <c r="C24" s="12"/>
      <c r="D24" s="13"/>
      <c r="E24" s="1"/>
      <c r="F24" s="3"/>
      <c r="G24" s="15"/>
    </row>
    <row r="25" spans="1:7" customFormat="1" ht="15" x14ac:dyDescent="0.25">
      <c r="A25" s="10"/>
      <c r="B25" s="20" t="s">
        <v>8</v>
      </c>
      <c r="C25" s="14"/>
      <c r="D25" s="14"/>
      <c r="E25" s="1"/>
      <c r="F25" s="2"/>
      <c r="G25" s="22" t="str">
        <f>G23</f>
        <v/>
      </c>
    </row>
    <row r="26" spans="1:7" customFormat="1" ht="15" x14ac:dyDescent="0.25">
      <c r="A26" s="10"/>
      <c r="B26" s="23"/>
      <c r="C26" s="14"/>
      <c r="D26" s="13"/>
      <c r="E26" s="1"/>
      <c r="F26" s="2"/>
      <c r="G26" s="22"/>
    </row>
    <row r="27" spans="1:7" s="28" customFormat="1" ht="15" x14ac:dyDescent="0.25">
      <c r="A27" s="40">
        <v>4.5999999999999996</v>
      </c>
      <c r="B27" s="41" t="s">
        <v>22</v>
      </c>
      <c r="C27" s="42"/>
      <c r="D27" s="38"/>
      <c r="E27" s="36"/>
      <c r="F27" s="37"/>
      <c r="G27" s="27"/>
    </row>
    <row r="28" spans="1:7" s="28" customFormat="1" ht="15" x14ac:dyDescent="0.25">
      <c r="A28" s="39"/>
      <c r="B28" s="43"/>
      <c r="C28" s="26"/>
      <c r="D28" s="26"/>
      <c r="E28" s="36"/>
      <c r="F28" s="44"/>
      <c r="G28" s="27"/>
    </row>
    <row r="29" spans="1:7" s="28" customFormat="1" ht="15" x14ac:dyDescent="0.25">
      <c r="A29" s="39"/>
      <c r="B29" s="29" t="s">
        <v>23</v>
      </c>
      <c r="C29" s="26"/>
      <c r="D29" s="38"/>
      <c r="E29" s="36"/>
      <c r="F29" s="37"/>
      <c r="G29" s="27" t="str">
        <f t="shared" ref="G29:G31" si="1">IF(F29="","",F29*E29)</f>
        <v/>
      </c>
    </row>
    <row r="30" spans="1:7" s="28" customFormat="1" ht="15" x14ac:dyDescent="0.25">
      <c r="A30" s="39"/>
      <c r="B30" s="45" t="s">
        <v>24</v>
      </c>
      <c r="C30" s="26" t="s">
        <v>9</v>
      </c>
      <c r="D30" s="38">
        <v>2</v>
      </c>
      <c r="E30" s="1"/>
      <c r="F30" s="3"/>
      <c r="G30" s="27" t="str">
        <f t="shared" si="1"/>
        <v/>
      </c>
    </row>
    <row r="31" spans="1:7" s="28" customFormat="1" ht="15" x14ac:dyDescent="0.25">
      <c r="A31" s="39"/>
      <c r="B31" s="45" t="s">
        <v>25</v>
      </c>
      <c r="C31" s="26" t="s">
        <v>7</v>
      </c>
      <c r="D31" s="38">
        <v>2</v>
      </c>
      <c r="E31" s="1"/>
      <c r="F31" s="3"/>
      <c r="G31" s="27" t="str">
        <f t="shared" si="1"/>
        <v/>
      </c>
    </row>
    <row r="32" spans="1:7" customFormat="1" ht="15" x14ac:dyDescent="0.25">
      <c r="A32" s="10"/>
      <c r="B32" s="11"/>
      <c r="C32" s="12"/>
      <c r="D32" s="13"/>
      <c r="E32" s="1"/>
      <c r="F32" s="3"/>
      <c r="G32" s="15"/>
    </row>
    <row r="33" spans="1:7" customFormat="1" ht="15" x14ac:dyDescent="0.25">
      <c r="A33" s="10"/>
      <c r="B33" s="20" t="s">
        <v>8</v>
      </c>
      <c r="C33" s="14"/>
      <c r="D33" s="14"/>
      <c r="E33" s="1"/>
      <c r="F33" s="2"/>
      <c r="G33" s="22" t="str">
        <f>IF(SUM(G30:G31)=0,"",SUM(G30:G31))</f>
        <v/>
      </c>
    </row>
    <row r="34" spans="1:7" customFormat="1" ht="15" x14ac:dyDescent="0.25">
      <c r="A34" s="10"/>
      <c r="B34" s="23"/>
      <c r="C34" s="14"/>
      <c r="D34" s="13"/>
      <c r="E34" s="1"/>
      <c r="F34" s="2"/>
      <c r="G34" s="22"/>
    </row>
    <row r="35" spans="1:7" s="28" customFormat="1" ht="15" x14ac:dyDescent="0.25">
      <c r="A35" s="46">
        <v>4.7</v>
      </c>
      <c r="B35" s="41" t="s">
        <v>26</v>
      </c>
      <c r="C35" s="42"/>
      <c r="D35" s="38"/>
      <c r="E35" s="36"/>
      <c r="F35" s="37"/>
      <c r="G35" s="27"/>
    </row>
    <row r="36" spans="1:7" s="28" customFormat="1" ht="15" x14ac:dyDescent="0.25">
      <c r="A36" s="39"/>
      <c r="B36" s="47"/>
      <c r="C36" s="42"/>
      <c r="D36" s="38"/>
      <c r="E36" s="36"/>
      <c r="F36" s="37"/>
      <c r="G36" s="27"/>
    </row>
    <row r="37" spans="1:7" s="28" customFormat="1" ht="15" x14ac:dyDescent="0.25">
      <c r="A37" s="39"/>
      <c r="B37" s="25" t="s">
        <v>27</v>
      </c>
      <c r="C37" s="26" t="s">
        <v>28</v>
      </c>
      <c r="D37" s="38">
        <v>20</v>
      </c>
      <c r="E37" s="1"/>
      <c r="F37" s="3"/>
      <c r="G37" s="27" t="str">
        <f>IF(F37="","",F37*E37)</f>
        <v/>
      </c>
    </row>
    <row r="38" spans="1:7" s="28" customFormat="1" ht="15" x14ac:dyDescent="0.25">
      <c r="A38" s="39"/>
      <c r="B38" s="45" t="s">
        <v>29</v>
      </c>
      <c r="C38" s="26" t="s">
        <v>7</v>
      </c>
      <c r="D38" s="38">
        <v>2</v>
      </c>
      <c r="E38" s="1"/>
      <c r="F38" s="3"/>
      <c r="G38" s="27" t="str">
        <f>IF(F38="","",F38*E38)</f>
        <v/>
      </c>
    </row>
    <row r="39" spans="1:7" s="28" customFormat="1" ht="15" x14ac:dyDescent="0.25">
      <c r="A39" s="39"/>
      <c r="B39" s="48"/>
      <c r="C39" s="26"/>
      <c r="D39" s="38"/>
      <c r="E39" s="36"/>
      <c r="F39" s="44"/>
      <c r="G39" s="27"/>
    </row>
    <row r="40" spans="1:7" s="28" customFormat="1" ht="15" x14ac:dyDescent="0.25">
      <c r="A40" s="39"/>
      <c r="B40" s="49" t="s">
        <v>8</v>
      </c>
      <c r="C40" s="26"/>
      <c r="D40" s="26"/>
      <c r="E40" s="36"/>
      <c r="F40" s="44"/>
      <c r="G40" s="50" t="str">
        <f>IF(SUM(G37:G38)=0,"",SUM(G37:G38))</f>
        <v/>
      </c>
    </row>
    <row r="41" spans="1:7" s="28" customFormat="1" ht="15" x14ac:dyDescent="0.25">
      <c r="A41" s="39"/>
      <c r="B41" s="51"/>
      <c r="C41" s="26"/>
      <c r="D41" s="38"/>
      <c r="E41" s="36"/>
      <c r="F41" s="44"/>
      <c r="G41" s="50"/>
    </row>
    <row r="42" spans="1:7" s="28" customFormat="1" ht="15" x14ac:dyDescent="0.25">
      <c r="A42" s="40">
        <v>4.8</v>
      </c>
      <c r="B42" s="41" t="s">
        <v>30</v>
      </c>
      <c r="C42" s="42"/>
      <c r="D42" s="38"/>
      <c r="E42" s="36"/>
      <c r="F42" s="37"/>
      <c r="G42" s="27"/>
    </row>
    <row r="43" spans="1:7" s="28" customFormat="1" ht="15" x14ac:dyDescent="0.25">
      <c r="A43" s="39"/>
      <c r="B43" s="29"/>
      <c r="C43" s="26"/>
      <c r="D43" s="38"/>
      <c r="E43" s="36"/>
      <c r="F43" s="37"/>
      <c r="G43" s="27"/>
    </row>
    <row r="44" spans="1:7" s="28" customFormat="1" ht="15" x14ac:dyDescent="0.25">
      <c r="A44" s="39"/>
      <c r="B44" s="29" t="s">
        <v>31</v>
      </c>
      <c r="C44" s="26" t="s">
        <v>9</v>
      </c>
      <c r="D44" s="38">
        <v>2</v>
      </c>
      <c r="E44" s="1"/>
      <c r="F44" s="3"/>
      <c r="G44" s="27" t="str">
        <f>IF(F44="","",F44*E44)</f>
        <v/>
      </c>
    </row>
    <row r="45" spans="1:7" s="28" customFormat="1" ht="15" x14ac:dyDescent="0.25">
      <c r="A45" s="39"/>
      <c r="B45" s="29" t="s">
        <v>32</v>
      </c>
      <c r="C45" s="26" t="s">
        <v>9</v>
      </c>
      <c r="D45" s="38">
        <v>2</v>
      </c>
      <c r="E45" s="1"/>
      <c r="F45" s="3"/>
      <c r="G45" s="27" t="str">
        <f>IF(F45="","",F45*E45)</f>
        <v/>
      </c>
    </row>
    <row r="46" spans="1:7" s="28" customFormat="1" ht="15" x14ac:dyDescent="0.25">
      <c r="A46" s="39"/>
      <c r="B46" s="29"/>
      <c r="C46" s="26"/>
      <c r="D46" s="38"/>
      <c r="E46" s="36"/>
      <c r="F46" s="37"/>
      <c r="G46" s="27"/>
    </row>
    <row r="47" spans="1:7" s="28" customFormat="1" ht="15" x14ac:dyDescent="0.25">
      <c r="A47" s="39"/>
      <c r="B47" s="49" t="s">
        <v>8</v>
      </c>
      <c r="C47" s="26"/>
      <c r="D47" s="26"/>
      <c r="E47" s="36"/>
      <c r="F47" s="44"/>
      <c r="G47" s="50" t="str">
        <f>IF(SUM(G43:G45)=0,"",SUM(G43:G45))</f>
        <v/>
      </c>
    </row>
    <row r="48" spans="1:7" s="28" customFormat="1" ht="15" x14ac:dyDescent="0.25">
      <c r="A48" s="39"/>
      <c r="B48" s="29"/>
      <c r="C48" s="26"/>
      <c r="D48" s="38"/>
      <c r="E48" s="36"/>
      <c r="F48" s="37"/>
      <c r="G48" s="27"/>
    </row>
    <row r="49" spans="1:7" s="28" customFormat="1" ht="15" x14ac:dyDescent="0.25">
      <c r="A49" s="39"/>
      <c r="B49" s="29"/>
      <c r="C49" s="26"/>
      <c r="D49" s="38"/>
      <c r="E49" s="36"/>
      <c r="F49" s="37"/>
      <c r="G49" s="27"/>
    </row>
    <row r="50" spans="1:7" s="28" customFormat="1" ht="15" x14ac:dyDescent="0.25">
      <c r="A50" s="40">
        <v>4.9000000000000004</v>
      </c>
      <c r="B50" s="41" t="s">
        <v>36</v>
      </c>
      <c r="C50" s="42"/>
      <c r="D50" s="38"/>
      <c r="E50" s="36"/>
      <c r="F50" s="37"/>
      <c r="G50" s="27"/>
    </row>
    <row r="51" spans="1:7" s="28" customFormat="1" ht="15" x14ac:dyDescent="0.25">
      <c r="A51" s="39"/>
      <c r="B51" s="29"/>
      <c r="C51" s="26"/>
      <c r="D51" s="38"/>
      <c r="E51" s="36"/>
      <c r="F51" s="37"/>
      <c r="G51" s="27"/>
    </row>
    <row r="52" spans="1:7" s="28" customFormat="1" ht="26.25" x14ac:dyDescent="0.25">
      <c r="A52" s="39"/>
      <c r="B52" s="29" t="s">
        <v>33</v>
      </c>
      <c r="C52" s="26" t="s">
        <v>7</v>
      </c>
      <c r="D52" s="38">
        <v>1</v>
      </c>
      <c r="E52" s="1"/>
      <c r="F52" s="3"/>
      <c r="G52" s="27" t="str">
        <f>IF(F52="","",F52*E52)</f>
        <v/>
      </c>
    </row>
    <row r="53" spans="1:7" s="28" customFormat="1" ht="15" x14ac:dyDescent="0.25">
      <c r="A53" s="39"/>
      <c r="B53" s="29" t="s">
        <v>34</v>
      </c>
      <c r="C53" s="26" t="s">
        <v>7</v>
      </c>
      <c r="D53" s="38">
        <v>1</v>
      </c>
      <c r="E53" s="1"/>
      <c r="F53" s="3"/>
      <c r="G53" s="27" t="str">
        <f>IF(F53="","",F53*E53)</f>
        <v/>
      </c>
    </row>
    <row r="54" spans="1:7" s="28" customFormat="1" ht="15" x14ac:dyDescent="0.25">
      <c r="A54" s="39"/>
      <c r="B54" s="29" t="s">
        <v>35</v>
      </c>
      <c r="C54" s="26" t="s">
        <v>7</v>
      </c>
      <c r="D54" s="38">
        <v>1</v>
      </c>
      <c r="E54" s="1"/>
      <c r="F54" s="3"/>
      <c r="G54" s="27" t="str">
        <f>IF(F54="","",F54*E54)</f>
        <v/>
      </c>
    </row>
    <row r="55" spans="1:7" s="28" customFormat="1" ht="15" x14ac:dyDescent="0.25">
      <c r="A55" s="39"/>
      <c r="B55" s="29"/>
      <c r="C55" s="26"/>
      <c r="D55" s="38"/>
      <c r="E55" s="36"/>
      <c r="F55" s="37"/>
      <c r="G55" s="27"/>
    </row>
    <row r="56" spans="1:7" s="28" customFormat="1" ht="15" x14ac:dyDescent="0.25">
      <c r="A56" s="39"/>
      <c r="B56" s="49" t="s">
        <v>8</v>
      </c>
      <c r="C56" s="26"/>
      <c r="D56" s="26"/>
      <c r="E56" s="36"/>
      <c r="F56" s="44"/>
      <c r="G56" s="50" t="str">
        <f>IF(SUM(G52:G54)=0,"",SUM(G52:G54))</f>
        <v/>
      </c>
    </row>
    <row r="57" spans="1:7" customFormat="1" ht="15.75" thickBot="1" x14ac:dyDescent="0.3">
      <c r="A57" s="18"/>
      <c r="B57" s="19"/>
      <c r="C57" s="12"/>
      <c r="D57" s="13"/>
      <c r="E57" s="1"/>
      <c r="F57" s="3"/>
      <c r="G57" s="15"/>
    </row>
    <row r="58" spans="1:7" customFormat="1" ht="15.75" thickBot="1" x14ac:dyDescent="0.3">
      <c r="A58" s="59" t="s">
        <v>38</v>
      </c>
      <c r="B58" s="59"/>
      <c r="C58" s="59"/>
      <c r="D58" s="59"/>
      <c r="E58" s="59"/>
      <c r="F58" s="59"/>
      <c r="G58" s="52">
        <f>SUM(G2:G57)/2</f>
        <v>0</v>
      </c>
    </row>
    <row r="59" spans="1:7" customFormat="1" ht="15" x14ac:dyDescent="0.25">
      <c r="A59" s="10"/>
      <c r="B59" s="16"/>
      <c r="C59" s="14"/>
      <c r="D59" s="14"/>
      <c r="E59" s="1"/>
      <c r="F59" s="3"/>
      <c r="G59" s="15"/>
    </row>
    <row r="60" spans="1:7" customFormat="1" ht="15" x14ac:dyDescent="0.25">
      <c r="A60" s="10">
        <v>5</v>
      </c>
      <c r="B60" s="11" t="s">
        <v>39</v>
      </c>
      <c r="C60" s="12"/>
      <c r="D60" s="13"/>
      <c r="E60" s="1"/>
      <c r="F60" s="3"/>
      <c r="G60" s="15" t="str">
        <f>IF(F60="","",F60*E60)</f>
        <v/>
      </c>
    </row>
    <row r="61" spans="1:7" customFormat="1" ht="15" x14ac:dyDescent="0.25">
      <c r="A61" s="10"/>
      <c r="B61" s="11"/>
      <c r="C61" s="12"/>
      <c r="D61" s="13"/>
      <c r="E61" s="1"/>
      <c r="F61" s="3"/>
      <c r="G61" s="15"/>
    </row>
    <row r="62" spans="1:7" customFormat="1" ht="15" x14ac:dyDescent="0.25">
      <c r="A62" s="18">
        <v>5.2</v>
      </c>
      <c r="B62" s="19" t="s">
        <v>12</v>
      </c>
      <c r="C62" s="12"/>
      <c r="D62" s="13"/>
      <c r="E62" s="1"/>
      <c r="F62" s="3"/>
      <c r="G62" s="15"/>
    </row>
    <row r="63" spans="1:7" customFormat="1" ht="15" x14ac:dyDescent="0.25">
      <c r="A63" s="10"/>
      <c r="B63" s="11"/>
      <c r="C63" s="12"/>
      <c r="D63" s="13"/>
      <c r="E63" s="1"/>
      <c r="F63" s="3"/>
      <c r="G63" s="15"/>
    </row>
    <row r="64" spans="1:7" customFormat="1" ht="15" x14ac:dyDescent="0.25">
      <c r="A64" s="10"/>
      <c r="B64" s="16" t="s">
        <v>13</v>
      </c>
      <c r="C64" s="14" t="s">
        <v>7</v>
      </c>
      <c r="D64" s="13">
        <v>1</v>
      </c>
      <c r="E64" s="1"/>
      <c r="F64" s="3"/>
      <c r="G64" s="15" t="str">
        <f>IF(F64="","",F64*E64)</f>
        <v/>
      </c>
    </row>
    <row r="65" spans="1:7" customFormat="1" ht="15" x14ac:dyDescent="0.25">
      <c r="A65" s="10"/>
      <c r="B65" s="16" t="s">
        <v>14</v>
      </c>
      <c r="C65" s="14" t="s">
        <v>7</v>
      </c>
      <c r="D65" s="13">
        <v>1</v>
      </c>
      <c r="E65" s="1"/>
      <c r="F65" s="3"/>
      <c r="G65" s="15" t="str">
        <f>IF(F65="","",F65*E65)</f>
        <v/>
      </c>
    </row>
    <row r="66" spans="1:7" customFormat="1" ht="15" x14ac:dyDescent="0.25">
      <c r="A66" s="10"/>
      <c r="B66" s="11"/>
      <c r="C66" s="12"/>
      <c r="D66" s="13"/>
      <c r="E66" s="1"/>
      <c r="F66" s="3"/>
      <c r="G66" s="15"/>
    </row>
    <row r="67" spans="1:7" customFormat="1" ht="15" x14ac:dyDescent="0.25">
      <c r="A67" s="10"/>
      <c r="B67" s="20" t="s">
        <v>8</v>
      </c>
      <c r="C67" s="14"/>
      <c r="D67" s="14"/>
      <c r="E67" s="1"/>
      <c r="F67" s="2"/>
      <c r="G67" s="22" t="str">
        <f>IF(SUM(G64:G65)=0,"",SUM(G64:G65))</f>
        <v/>
      </c>
    </row>
    <row r="68" spans="1:7" customFormat="1" ht="15" x14ac:dyDescent="0.25">
      <c r="A68" s="10"/>
      <c r="B68" s="11"/>
      <c r="C68" s="12"/>
      <c r="D68" s="13"/>
      <c r="E68" s="1"/>
      <c r="F68" s="3"/>
      <c r="G68" s="15"/>
    </row>
    <row r="69" spans="1:7" customFormat="1" ht="15" x14ac:dyDescent="0.25">
      <c r="A69" s="18">
        <v>5.3</v>
      </c>
      <c r="B69" s="19" t="s">
        <v>40</v>
      </c>
      <c r="C69" s="12"/>
      <c r="D69" s="13"/>
      <c r="E69" s="1"/>
      <c r="F69" s="3"/>
      <c r="G69" s="15"/>
    </row>
    <row r="70" spans="1:7" customFormat="1" ht="15" x14ac:dyDescent="0.25">
      <c r="A70" s="10"/>
      <c r="B70" s="11"/>
      <c r="C70" s="12"/>
      <c r="D70" s="13"/>
      <c r="E70" s="1"/>
      <c r="F70" s="3"/>
      <c r="G70" s="15"/>
    </row>
    <row r="71" spans="1:7" customFormat="1" ht="15" x14ac:dyDescent="0.25">
      <c r="A71" s="34"/>
      <c r="B71" s="35" t="s">
        <v>41</v>
      </c>
      <c r="C71" s="26" t="s">
        <v>9</v>
      </c>
      <c r="D71" s="26">
        <v>1</v>
      </c>
      <c r="E71" s="1"/>
      <c r="F71" s="3"/>
      <c r="G71" s="27" t="str">
        <f t="shared" ref="G71" si="2">IF(F71="","",F71*E71)</f>
        <v/>
      </c>
    </row>
    <row r="72" spans="1:7" customFormat="1" ht="15" x14ac:dyDescent="0.25">
      <c r="A72" s="10"/>
      <c r="B72" s="11"/>
      <c r="C72" s="12"/>
      <c r="D72" s="13"/>
      <c r="E72" s="1"/>
      <c r="F72" s="3"/>
      <c r="G72" s="15"/>
    </row>
    <row r="73" spans="1:7" customFormat="1" ht="15" x14ac:dyDescent="0.25">
      <c r="A73" s="10"/>
      <c r="B73" s="20" t="s">
        <v>8</v>
      </c>
      <c r="C73" s="14"/>
      <c r="D73" s="14"/>
      <c r="E73" s="1"/>
      <c r="F73" s="2"/>
      <c r="G73" s="22" t="str">
        <f>IF(SUM(G71:G71)=0,"",SUM(G71:G71))</f>
        <v/>
      </c>
    </row>
    <row r="74" spans="1:7" customFormat="1" ht="15" x14ac:dyDescent="0.25">
      <c r="A74" s="10"/>
      <c r="B74" s="11"/>
      <c r="C74" s="12"/>
      <c r="D74" s="13"/>
      <c r="E74" s="1"/>
      <c r="F74" s="3"/>
      <c r="G74" s="15"/>
    </row>
    <row r="75" spans="1:7" customFormat="1" ht="15" x14ac:dyDescent="0.25">
      <c r="A75" s="18">
        <v>5.4</v>
      </c>
      <c r="B75" s="19" t="s">
        <v>43</v>
      </c>
      <c r="C75" s="12"/>
      <c r="D75" s="13"/>
      <c r="E75" s="1"/>
      <c r="F75" s="3"/>
      <c r="G75" s="15"/>
    </row>
    <row r="76" spans="1:7" customFormat="1" ht="15" x14ac:dyDescent="0.25">
      <c r="A76" s="10"/>
      <c r="B76" s="11"/>
      <c r="C76" s="12"/>
      <c r="D76" s="13"/>
      <c r="E76" s="1"/>
      <c r="F76" s="3"/>
      <c r="G76" s="15"/>
    </row>
    <row r="77" spans="1:7" customFormat="1" ht="15" x14ac:dyDescent="0.25">
      <c r="A77" s="34"/>
      <c r="B77" s="35" t="s">
        <v>42</v>
      </c>
      <c r="C77" s="26" t="s">
        <v>9</v>
      </c>
      <c r="D77" s="26">
        <v>1</v>
      </c>
      <c r="E77" s="1"/>
      <c r="F77" s="3"/>
      <c r="G77" s="27" t="str">
        <f t="shared" ref="G77" si="3">IF(F77="","",F77*E77)</f>
        <v/>
      </c>
    </row>
    <row r="78" spans="1:7" customFormat="1" ht="15" x14ac:dyDescent="0.25">
      <c r="A78" s="10"/>
      <c r="B78" s="11"/>
      <c r="C78" s="12"/>
      <c r="D78" s="13"/>
      <c r="E78" s="1"/>
      <c r="F78" s="3"/>
      <c r="G78" s="15"/>
    </row>
    <row r="79" spans="1:7" customFormat="1" ht="15" x14ac:dyDescent="0.25">
      <c r="A79" s="10"/>
      <c r="B79" s="20" t="s">
        <v>8</v>
      </c>
      <c r="C79" s="14"/>
      <c r="D79" s="14"/>
      <c r="E79" s="1"/>
      <c r="F79" s="2"/>
      <c r="G79" s="22" t="str">
        <f>IF(SUM(G77:G77)=0,"",SUM(G77:G77))</f>
        <v/>
      </c>
    </row>
    <row r="80" spans="1:7" customFormat="1" ht="15" x14ac:dyDescent="0.25">
      <c r="A80" s="10"/>
      <c r="B80" s="11"/>
      <c r="C80" s="12"/>
      <c r="D80" s="13"/>
      <c r="E80" s="1"/>
      <c r="F80" s="3"/>
      <c r="G80" s="15"/>
    </row>
    <row r="81" spans="1:7" customFormat="1" ht="15" x14ac:dyDescent="0.25">
      <c r="A81" s="18">
        <v>5.5</v>
      </c>
      <c r="B81" s="19" t="s">
        <v>44</v>
      </c>
      <c r="C81" s="12"/>
      <c r="D81" s="13"/>
      <c r="E81" s="1"/>
      <c r="F81" s="3"/>
      <c r="G81" s="15"/>
    </row>
    <row r="82" spans="1:7" customFormat="1" ht="15" x14ac:dyDescent="0.25">
      <c r="A82" s="10"/>
      <c r="B82" s="11"/>
      <c r="C82" s="12"/>
      <c r="D82" s="13"/>
      <c r="E82" s="1"/>
      <c r="F82" s="3"/>
      <c r="G82" s="15"/>
    </row>
    <row r="83" spans="1:7" customFormat="1" ht="15" x14ac:dyDescent="0.25">
      <c r="A83" s="34"/>
      <c r="B83" s="35" t="s">
        <v>45</v>
      </c>
      <c r="C83" s="26" t="s">
        <v>9</v>
      </c>
      <c r="D83" s="26">
        <v>1</v>
      </c>
      <c r="E83" s="1"/>
      <c r="F83" s="3"/>
      <c r="G83" s="27" t="str">
        <f t="shared" ref="G83" si="4">IF(F83="","",F83*E83)</f>
        <v/>
      </c>
    </row>
    <row r="84" spans="1:7" customFormat="1" ht="15" x14ac:dyDescent="0.25">
      <c r="A84" s="10"/>
      <c r="B84" s="11"/>
      <c r="C84" s="12"/>
      <c r="D84" s="13"/>
      <c r="E84" s="1"/>
      <c r="F84" s="3"/>
      <c r="G84" s="15"/>
    </row>
    <row r="85" spans="1:7" customFormat="1" ht="15" x14ac:dyDescent="0.25">
      <c r="A85" s="10"/>
      <c r="B85" s="20" t="s">
        <v>8</v>
      </c>
      <c r="C85" s="14"/>
      <c r="D85" s="14"/>
      <c r="E85" s="1"/>
      <c r="F85" s="2"/>
      <c r="G85" s="22" t="str">
        <f>IF(SUM(G83:G83)=0,"",SUM(G83:G83))</f>
        <v/>
      </c>
    </row>
    <row r="86" spans="1:7" s="28" customFormat="1" ht="15" x14ac:dyDescent="0.25">
      <c r="A86" s="39"/>
      <c r="B86" s="53"/>
      <c r="C86" s="26"/>
      <c r="D86" s="38"/>
      <c r="E86" s="36"/>
      <c r="F86" s="37"/>
      <c r="G86" s="27"/>
    </row>
    <row r="87" spans="1:7" s="28" customFormat="1" ht="15" x14ac:dyDescent="0.25">
      <c r="A87" s="40">
        <v>5.6</v>
      </c>
      <c r="B87" s="54" t="s">
        <v>49</v>
      </c>
      <c r="C87" s="26"/>
      <c r="D87" s="55"/>
      <c r="E87" s="36"/>
      <c r="F87" s="56"/>
      <c r="G87" s="27"/>
    </row>
    <row r="88" spans="1:7" s="28" customFormat="1" ht="15" x14ac:dyDescent="0.25">
      <c r="A88" s="34"/>
      <c r="B88" s="57"/>
      <c r="C88" s="26"/>
      <c r="D88" s="55"/>
      <c r="E88" s="36"/>
      <c r="F88" s="56"/>
      <c r="G88" s="27"/>
    </row>
    <row r="89" spans="1:7" s="28" customFormat="1" ht="15" x14ac:dyDescent="0.25">
      <c r="A89" s="34"/>
      <c r="B89" s="57" t="s">
        <v>46</v>
      </c>
      <c r="C89" s="26" t="s">
        <v>7</v>
      </c>
      <c r="D89" s="55">
        <v>1</v>
      </c>
      <c r="E89" s="1"/>
      <c r="F89" s="3"/>
      <c r="G89" s="27" t="str">
        <f>IF(F89="","",F89*E89)</f>
        <v/>
      </c>
    </row>
    <row r="90" spans="1:7" s="28" customFormat="1" ht="15" x14ac:dyDescent="0.25">
      <c r="A90" s="34"/>
      <c r="B90" s="57" t="s">
        <v>47</v>
      </c>
      <c r="C90" s="26" t="s">
        <v>7</v>
      </c>
      <c r="D90" s="55">
        <v>1</v>
      </c>
      <c r="E90" s="1"/>
      <c r="F90" s="3"/>
      <c r="G90" s="27" t="str">
        <f>IF(F90="","",F90*E90)</f>
        <v/>
      </c>
    </row>
    <row r="91" spans="1:7" s="28" customFormat="1" ht="15" x14ac:dyDescent="0.25">
      <c r="A91" s="34"/>
      <c r="B91" s="57" t="s">
        <v>48</v>
      </c>
      <c r="C91" s="26" t="s">
        <v>7</v>
      </c>
      <c r="D91" s="55">
        <v>1</v>
      </c>
      <c r="E91" s="1"/>
      <c r="F91" s="3"/>
      <c r="G91" s="27" t="str">
        <f>IF(F91="","",F91*E91)</f>
        <v/>
      </c>
    </row>
    <row r="92" spans="1:7" s="28" customFormat="1" ht="12.75" customHeight="1" x14ac:dyDescent="0.25">
      <c r="A92" s="34"/>
      <c r="B92" s="57"/>
      <c r="C92" s="26"/>
      <c r="D92" s="55"/>
      <c r="E92" s="36"/>
      <c r="F92" s="56"/>
      <c r="G92" s="27"/>
    </row>
    <row r="93" spans="1:7" s="28" customFormat="1" ht="15" x14ac:dyDescent="0.25">
      <c r="A93" s="39"/>
      <c r="B93" s="49" t="s">
        <v>8</v>
      </c>
      <c r="C93" s="26"/>
      <c r="D93" s="26"/>
      <c r="E93" s="36"/>
      <c r="F93" s="44"/>
      <c r="G93" s="50" t="str">
        <f>IF(SUM(G89:G91)=0,"",SUM(G89:G91))</f>
        <v/>
      </c>
    </row>
    <row r="94" spans="1:7" customFormat="1" ht="15.75" thickBot="1" x14ac:dyDescent="0.3">
      <c r="A94" s="10"/>
      <c r="B94" s="24"/>
      <c r="C94" s="14"/>
      <c r="D94" s="13"/>
      <c r="E94" s="1"/>
      <c r="F94" s="3"/>
      <c r="G94" s="15"/>
    </row>
    <row r="95" spans="1:7" customFormat="1" ht="15.75" thickBot="1" x14ac:dyDescent="0.3">
      <c r="A95" s="59" t="s">
        <v>50</v>
      </c>
      <c r="B95" s="59"/>
      <c r="C95" s="59"/>
      <c r="D95" s="59"/>
      <c r="E95" s="59"/>
      <c r="F95" s="59"/>
      <c r="G95" s="52">
        <f>SUM(G59:G94)/2</f>
        <v>0</v>
      </c>
    </row>
    <row r="96" spans="1:7" customFormat="1" ht="15.75" thickBot="1" x14ac:dyDescent="0.3">
      <c r="A96" s="10"/>
      <c r="B96" s="30"/>
      <c r="C96" s="12"/>
      <c r="D96" s="13"/>
      <c r="E96" s="14"/>
      <c r="F96" s="21"/>
      <c r="G96" s="15"/>
    </row>
    <row r="97" spans="1:7" customFormat="1" ht="15.75" thickBot="1" x14ac:dyDescent="0.3">
      <c r="A97" s="58" t="s">
        <v>10</v>
      </c>
      <c r="B97" s="58"/>
      <c r="C97" s="58"/>
      <c r="D97" s="58"/>
      <c r="E97" s="58"/>
      <c r="F97" s="58"/>
      <c r="G97" s="17">
        <f>G95+G58</f>
        <v>0</v>
      </c>
    </row>
    <row r="98" spans="1:7" customFormat="1" ht="15.75" thickBot="1" x14ac:dyDescent="0.3">
      <c r="A98" s="58" t="s">
        <v>51</v>
      </c>
      <c r="B98" s="58"/>
      <c r="C98" s="58"/>
      <c r="D98" s="58"/>
      <c r="E98" s="58"/>
      <c r="F98" s="58"/>
      <c r="G98" s="32">
        <f>G97*0.2</f>
        <v>0</v>
      </c>
    </row>
    <row r="99" spans="1:7" ht="13.5" thickBot="1" x14ac:dyDescent="0.25">
      <c r="A99" s="58" t="s">
        <v>11</v>
      </c>
      <c r="B99" s="58"/>
      <c r="C99" s="58"/>
      <c r="D99" s="58"/>
      <c r="E99" s="58"/>
      <c r="F99" s="58"/>
      <c r="G99" s="17">
        <f>G98+G97</f>
        <v>0</v>
      </c>
    </row>
  </sheetData>
  <mergeCells count="5">
    <mergeCell ref="A99:F99"/>
    <mergeCell ref="A97:F97"/>
    <mergeCell ref="A98:F98"/>
    <mergeCell ref="A58:F58"/>
    <mergeCell ref="A95:F95"/>
  </mergeCells>
  <phoneticPr fontId="5" type="noConversion"/>
  <printOptions gridLines="1"/>
  <pageMargins left="0.31496062992125984" right="0.31496062992125984" top="0.94488188976377963" bottom="0.74803149606299213" header="0.31496062992125984" footer="0.31496062992125984"/>
  <pageSetup paperSize="9" fitToWidth="0" fitToHeight="0" orientation="portrait" r:id="rId1"/>
  <headerFooter>
    <oddHeader>&amp;C&amp;"Arial Narrow,Gras"&amp;10EXTENSION AGENCE DE CARPENTRAS
Lot 24 CVC PLOMBERIE - Décompte du Prix Global Forfaitaire &amp;R&amp;"Arial Narrow,Gras"&amp;10C25004DPGF020A</oddHeader>
    <oddFooter>&amp;C&amp;"Arial Narrow,Regular"&amp;10&amp;P/&amp;N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DPGF</vt:lpstr>
      <vt:lpstr>DPGF!Impression_des_titres</vt:lpstr>
      <vt:lpstr>DPGF!Print_Area</vt:lpstr>
      <vt:lpstr>DPGF!Print_Titles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BOISSY</dc:creator>
  <cp:lastModifiedBy>Nicolas DESCHENET</cp:lastModifiedBy>
  <cp:lastPrinted>2025-10-06T14:35:25Z</cp:lastPrinted>
  <dcterms:created xsi:type="dcterms:W3CDTF">2019-03-26T13:38:00Z</dcterms:created>
  <dcterms:modified xsi:type="dcterms:W3CDTF">2025-12-11T09:42:57Z</dcterms:modified>
</cp:coreProperties>
</file>