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-DATA\ccvlv\Comptabilité\docs communs\MARCHES PUBLICS\TRAVAUX\2026\2026-02 - Programme Entreprise\DCE\"/>
    </mc:Choice>
  </mc:AlternateContent>
  <xr:revisionPtr revIDLastSave="0" documentId="13_ncr:1_{2C62A2A4-9D90-4A83-A4FE-5AC10ED1E748}" xr6:coauthVersionLast="47" xr6:coauthVersionMax="47" xr10:uidLastSave="{00000000-0000-0000-0000-000000000000}"/>
  <bookViews>
    <workbookView xWindow="-28920" yWindow="-3270" windowWidth="29040" windowHeight="15840" tabRatio="531" xr2:uid="{00000000-000D-0000-FFFF-FFFF00000000}"/>
  </bookViews>
  <sheets>
    <sheet name="PAGE DE GARDE" sheetId="2" r:id="rId1"/>
    <sheet name="TABLEAU" sheetId="1" r:id="rId2"/>
  </sheets>
  <definedNames>
    <definedName name="_xlnm.Print_Area" localSheetId="1">TABLEAU!$A$1:$M$36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8" i="1" l="1"/>
  <c r="I28" i="1"/>
  <c r="I31" i="1" s="1"/>
  <c r="I33" i="1" s="1"/>
  <c r="H28" i="1"/>
  <c r="H31" i="1" s="1"/>
  <c r="H33" i="1" s="1"/>
  <c r="F28" i="1"/>
  <c r="J26" i="1"/>
  <c r="J27" i="1"/>
  <c r="J31" i="1" l="1"/>
  <c r="H32" i="1"/>
  <c r="I32" i="1"/>
  <c r="L28" i="1"/>
  <c r="L31" i="1" s="1"/>
  <c r="M28" i="1"/>
  <c r="M31" i="1" s="1"/>
  <c r="K28" i="1"/>
  <c r="K31" i="1" s="1"/>
  <c r="J33" i="1" l="1"/>
  <c r="H35" i="1" s="1"/>
  <c r="J32" i="1"/>
  <c r="M33" i="1"/>
  <c r="M32" i="1"/>
  <c r="K32" i="1"/>
  <c r="K33" i="1"/>
  <c r="L33" i="1"/>
  <c r="L32" i="1"/>
</calcChain>
</file>

<file path=xl/sharedStrings.xml><?xml version="1.0" encoding="utf-8"?>
<sst xmlns="http://schemas.openxmlformats.org/spreadsheetml/2006/main" count="55" uniqueCount="51">
  <si>
    <t>COMMUNES</t>
  </si>
  <si>
    <t>DESIGNATION DES CHANTIERS</t>
  </si>
  <si>
    <t>Total</t>
  </si>
  <si>
    <t>Total HT</t>
  </si>
  <si>
    <t>T V A  20%</t>
  </si>
  <si>
    <t>Total T T C</t>
  </si>
  <si>
    <t>TOTAL TTC</t>
  </si>
  <si>
    <t>DETAIL QUANTITATIF ET ESTIMATIF</t>
  </si>
  <si>
    <t>Marché public de travaux</t>
  </si>
  <si>
    <t>Communauté de Communes de la Vallée du Lot et du Vignoble</t>
  </si>
  <si>
    <t>13 Avenue de la gare</t>
  </si>
  <si>
    <t>46700 Puy-l'Evêque</t>
  </si>
  <si>
    <t xml:space="preserve">Travaux de modernisation des voies communales </t>
  </si>
  <si>
    <t>D.Q.E</t>
  </si>
  <si>
    <t>Surface mesurée m²</t>
  </si>
  <si>
    <t xml:space="preserve">LIGNE A COMPLETER PAR LE CANDIDAT </t>
  </si>
  <si>
    <t>Prix unitaires HT à préciser</t>
  </si>
  <si>
    <t>Installation et signalisation temporaire</t>
  </si>
  <si>
    <t>Nivellement en Grave Emulsion</t>
  </si>
  <si>
    <t>Mise à niveau bouche à clé</t>
  </si>
  <si>
    <t>Mise à niveau tampon</t>
  </si>
  <si>
    <t>Mise à niveau chambre PTT</t>
  </si>
  <si>
    <t>Montcabrier</t>
  </si>
  <si>
    <t>Purge de chaussée</t>
  </si>
  <si>
    <t>Belaye</t>
  </si>
  <si>
    <t>Soturac</t>
  </si>
  <si>
    <t>De Grezel à Montcuq VC8</t>
  </si>
  <si>
    <t xml:space="preserve"> </t>
  </si>
  <si>
    <t>PROGRAMME VOIRIE 2026</t>
  </si>
  <si>
    <t>Cambayrac</t>
  </si>
  <si>
    <t>De Cambayrac aux Grezes VC2</t>
  </si>
  <si>
    <t>Castelfranc</t>
  </si>
  <si>
    <t>De Castelfranc à Fages VC4</t>
  </si>
  <si>
    <t>Sauzet</t>
  </si>
  <si>
    <t>St Vincent</t>
  </si>
  <si>
    <t>Anglars Juillac</t>
  </si>
  <si>
    <t>Du Mayne à Floras VC6</t>
  </si>
  <si>
    <t>De Juillac à Albas VC4</t>
  </si>
  <si>
    <t>De Sauzet à Bagat VC3</t>
  </si>
  <si>
    <t>De St Vincent aux Roques VC1</t>
  </si>
  <si>
    <t>Floressas</t>
  </si>
  <si>
    <t>De Floressas à Cournou VC202</t>
  </si>
  <si>
    <t>Grézels</t>
  </si>
  <si>
    <t>De cournou à Floressas VC202</t>
  </si>
  <si>
    <t>Route de Bèzes VC306</t>
  </si>
  <si>
    <t>Saint Martin Le Redon</t>
  </si>
  <si>
    <t>Route de Laquet VC1</t>
  </si>
  <si>
    <t>Du Pompidou aux Granges VC4</t>
  </si>
  <si>
    <t>Route des deux gariottes VC4a</t>
  </si>
  <si>
    <t>Grezels</t>
  </si>
  <si>
    <t>CCVLV ……... DQE Programme voirie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</si>
</sst>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#,##0.00\ &quot;€&quot;;\-#,##0.00\ &quot;€&quot;"/>
    <numFmt numFmtId="164" formatCode="#,##0.00\ &quot;€&quot;"/>
  </numFmts>
  <fonts count="1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u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i/>
      <sz val="11"/>
      <color rgb="FF7030A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thin">
        <color auto="1"/>
      </right>
      <top/>
      <bottom/>
      <diagonal/>
    </border>
    <border>
      <left style="thin">
        <color auto="1"/>
      </left>
      <right style="double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double">
        <color auto="1"/>
      </right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  <border>
      <left style="double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double">
        <color auto="1"/>
      </right>
      <top/>
      <bottom style="double">
        <color auto="1"/>
      </bottom>
      <diagonal/>
    </border>
  </borders>
  <cellStyleXfs count="4">
    <xf numFmtId="0" fontId="0" fillId="0" borderId="0"/>
    <xf numFmtId="0" fontId="13" fillId="2" borderId="0" applyNumberFormat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</cellStyleXfs>
  <cellXfs count="93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4" fontId="0" fillId="0" borderId="0" xfId="0" applyNumberFormat="1" applyAlignment="1">
      <alignment horizontal="center"/>
    </xf>
    <xf numFmtId="0" fontId="0" fillId="0" borderId="0" xfId="0" applyAlignment="1">
      <alignment horizontal="centerContinuous"/>
    </xf>
    <xf numFmtId="0" fontId="2" fillId="0" borderId="0" xfId="0" applyFont="1" applyAlignment="1">
      <alignment horizontal="centerContinuous"/>
    </xf>
    <xf numFmtId="0" fontId="5" fillId="0" borderId="0" xfId="0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7" fillId="0" borderId="0" xfId="0" applyFont="1" applyAlignment="1">
      <alignment horizontal="centerContinuous"/>
    </xf>
    <xf numFmtId="0" fontId="9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0" fontId="11" fillId="0" borderId="0" xfId="0" applyFont="1" applyAlignment="1">
      <alignment horizontal="centerContinuous"/>
    </xf>
    <xf numFmtId="0" fontId="12" fillId="0" borderId="0" xfId="0" applyFont="1" applyAlignment="1">
      <alignment horizontal="centerContinuous"/>
    </xf>
    <xf numFmtId="0" fontId="1" fillId="0" borderId="0" xfId="0" applyFont="1"/>
    <xf numFmtId="4" fontId="1" fillId="0" borderId="0" xfId="0" applyNumberFormat="1" applyFont="1" applyAlignment="1">
      <alignment horizontal="center"/>
    </xf>
    <xf numFmtId="0" fontId="10" fillId="0" borderId="0" xfId="0" applyFont="1" applyAlignment="1">
      <alignment vertical="center"/>
    </xf>
    <xf numFmtId="164" fontId="0" fillId="0" borderId="0" xfId="0" applyNumberFormat="1"/>
    <xf numFmtId="0" fontId="1" fillId="0" borderId="3" xfId="0" applyFont="1" applyBorder="1" applyAlignment="1">
      <alignment horizontal="right" vertical="center"/>
    </xf>
    <xf numFmtId="2" fontId="1" fillId="0" borderId="3" xfId="0" applyNumberFormat="1" applyFont="1" applyBorder="1" applyAlignment="1">
      <alignment horizontal="right" vertical="center"/>
    </xf>
    <xf numFmtId="164" fontId="1" fillId="0" borderId="8" xfId="0" applyNumberFormat="1" applyFont="1" applyBorder="1" applyAlignment="1">
      <alignment horizontal="right"/>
    </xf>
    <xf numFmtId="164" fontId="1" fillId="0" borderId="9" xfId="0" applyNumberFormat="1" applyFont="1" applyBorder="1" applyAlignment="1">
      <alignment horizontal="right"/>
    </xf>
    <xf numFmtId="164" fontId="1" fillId="0" borderId="3" xfId="0" applyNumberFormat="1" applyFont="1" applyBorder="1" applyAlignment="1">
      <alignment horizontal="right"/>
    </xf>
    <xf numFmtId="164" fontId="1" fillId="0" borderId="5" xfId="0" applyNumberFormat="1" applyFont="1" applyBorder="1" applyAlignment="1">
      <alignment horizontal="right"/>
    </xf>
    <xf numFmtId="164" fontId="1" fillId="0" borderId="7" xfId="0" applyNumberFormat="1" applyFont="1" applyBorder="1" applyAlignment="1">
      <alignment horizontal="right"/>
    </xf>
    <xf numFmtId="164" fontId="1" fillId="0" borderId="10" xfId="0" applyNumberFormat="1" applyFont="1" applyBorder="1" applyAlignment="1">
      <alignment horizontal="right"/>
    </xf>
    <xf numFmtId="0" fontId="1" fillId="0" borderId="2" xfId="0" applyFont="1" applyBorder="1" applyAlignment="1">
      <alignment horizontal="right" vertical="center"/>
    </xf>
    <xf numFmtId="2" fontId="1" fillId="0" borderId="2" xfId="0" applyNumberFormat="1" applyFont="1" applyBorder="1" applyAlignment="1">
      <alignment horizontal="right" vertical="center"/>
    </xf>
    <xf numFmtId="0" fontId="1" fillId="0" borderId="3" xfId="0" applyFont="1" applyBorder="1" applyAlignment="1">
      <alignment horizontal="right"/>
    </xf>
    <xf numFmtId="4" fontId="1" fillId="0" borderId="29" xfId="0" applyNumberFormat="1" applyFont="1" applyBorder="1" applyAlignment="1">
      <alignment horizontal="right"/>
    </xf>
    <xf numFmtId="2" fontId="1" fillId="0" borderId="31" xfId="0" applyNumberFormat="1" applyFont="1" applyBorder="1" applyAlignment="1">
      <alignment horizontal="right" vertical="center"/>
    </xf>
    <xf numFmtId="0" fontId="0" fillId="0" borderId="5" xfId="0" applyBorder="1" applyAlignment="1">
      <alignment horizontal="center"/>
    </xf>
    <xf numFmtId="2" fontId="1" fillId="5" borderId="3" xfId="0" applyNumberFormat="1" applyFont="1" applyFill="1" applyBorder="1" applyAlignment="1">
      <alignment horizontal="right" vertical="center"/>
    </xf>
    <xf numFmtId="2" fontId="1" fillId="5" borderId="30" xfId="0" applyNumberFormat="1" applyFont="1" applyFill="1" applyBorder="1" applyAlignment="1">
      <alignment horizontal="right" vertical="center"/>
    </xf>
    <xf numFmtId="2" fontId="1" fillId="5" borderId="31" xfId="0" applyNumberFormat="1" applyFont="1" applyFill="1" applyBorder="1" applyAlignment="1">
      <alignment horizontal="right" vertical="center"/>
    </xf>
    <xf numFmtId="4" fontId="1" fillId="0" borderId="19" xfId="0" applyNumberFormat="1" applyFont="1" applyBorder="1" applyAlignment="1">
      <alignment horizontal="right"/>
    </xf>
    <xf numFmtId="4" fontId="1" fillId="0" borderId="20" xfId="0" applyNumberFormat="1" applyFont="1" applyBorder="1" applyAlignment="1">
      <alignment horizontal="right"/>
    </xf>
    <xf numFmtId="4" fontId="16" fillId="0" borderId="4" xfId="0" applyNumberFormat="1" applyFont="1" applyBorder="1" applyAlignment="1">
      <alignment horizontal="center" vertical="center"/>
    </xf>
    <xf numFmtId="7" fontId="1" fillId="0" borderId="20" xfId="0" applyNumberFormat="1" applyFont="1" applyBorder="1" applyAlignment="1">
      <alignment horizontal="right"/>
    </xf>
    <xf numFmtId="164" fontId="1" fillId="0" borderId="8" xfId="2" applyNumberFormat="1" applyFont="1" applyFill="1" applyBorder="1" applyAlignment="1">
      <alignment horizontal="right"/>
    </xf>
    <xf numFmtId="164" fontId="1" fillId="0" borderId="8" xfId="1" applyNumberFormat="1" applyFont="1" applyFill="1" applyBorder="1" applyAlignment="1">
      <alignment horizontal="right"/>
    </xf>
    <xf numFmtId="164" fontId="3" fillId="0" borderId="0" xfId="0" applyNumberFormat="1" applyFont="1" applyAlignment="1">
      <alignment horizontal="center"/>
    </xf>
    <xf numFmtId="0" fontId="9" fillId="0" borderId="23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1" fillId="0" borderId="30" xfId="0" applyFont="1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0" fontId="1" fillId="0" borderId="27" xfId="0" applyFont="1" applyBorder="1" applyAlignment="1">
      <alignment horizontal="left" vertical="center"/>
    </xf>
    <xf numFmtId="0" fontId="1" fillId="0" borderId="28" xfId="0" applyFont="1" applyBorder="1" applyAlignment="1">
      <alignment horizontal="left" vertical="center"/>
    </xf>
    <xf numFmtId="2" fontId="1" fillId="0" borderId="2" xfId="0" applyNumberFormat="1" applyFont="1" applyBorder="1" applyAlignment="1">
      <alignment horizontal="right" vertical="center"/>
    </xf>
    <xf numFmtId="0" fontId="1" fillId="0" borderId="14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0" fillId="0" borderId="15" xfId="2" applyFont="1" applyFill="1" applyBorder="1" applyAlignment="1">
      <alignment horizontal="center" vertical="center" wrapText="1"/>
    </xf>
    <xf numFmtId="0" fontId="0" fillId="0" borderId="1" xfId="2" applyFont="1" applyFill="1" applyBorder="1" applyAlignment="1">
      <alignment horizontal="center" vertical="center" wrapText="1"/>
    </xf>
    <xf numFmtId="0" fontId="0" fillId="0" borderId="19" xfId="2" applyFont="1" applyFill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0" fillId="0" borderId="15" xfId="3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" xfId="3" applyFont="1" applyFill="1" applyBorder="1" applyAlignment="1">
      <alignment horizontal="center" vertical="center" wrapText="1"/>
    </xf>
    <xf numFmtId="0" fontId="0" fillId="0" borderId="19" xfId="3" applyFont="1" applyFill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3" xfId="0" applyFont="1" applyBorder="1" applyAlignment="1">
      <alignment horizontal="right"/>
    </xf>
    <xf numFmtId="0" fontId="3" fillId="0" borderId="0" xfId="0" applyFont="1" applyAlignment="1">
      <alignment horizontal="center"/>
    </xf>
    <xf numFmtId="0" fontId="10" fillId="0" borderId="4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" fillId="0" borderId="23" xfId="0" applyFont="1" applyBorder="1" applyAlignment="1">
      <alignment horizontal="right"/>
    </xf>
    <xf numFmtId="0" fontId="1" fillId="0" borderId="26" xfId="0" applyFont="1" applyBorder="1" applyAlignment="1">
      <alignment horizontal="right"/>
    </xf>
    <xf numFmtId="0" fontId="1" fillId="0" borderId="7" xfId="0" applyFont="1" applyBorder="1" applyAlignment="1">
      <alignment horizontal="right"/>
    </xf>
    <xf numFmtId="2" fontId="1" fillId="6" borderId="2" xfId="0" applyNumberFormat="1" applyFont="1" applyFill="1" applyBorder="1" applyAlignment="1">
      <alignment horizontal="right" vertical="center"/>
    </xf>
    <xf numFmtId="0" fontId="10" fillId="0" borderId="21" xfId="0" applyFont="1" applyBorder="1" applyAlignment="1">
      <alignment horizontal="center" vertical="center"/>
    </xf>
    <xf numFmtId="0" fontId="1" fillId="0" borderId="8" xfId="0" applyFont="1" applyBorder="1" applyAlignment="1">
      <alignment horizontal="right" vertical="center"/>
    </xf>
    <xf numFmtId="4" fontId="1" fillId="0" borderId="29" xfId="0" applyNumberFormat="1" applyFont="1" applyBorder="1" applyAlignment="1">
      <alignment horizontal="right"/>
    </xf>
    <xf numFmtId="0" fontId="10" fillId="0" borderId="11" xfId="0" applyFont="1" applyBorder="1" applyAlignment="1">
      <alignment horizontal="left" vertical="center"/>
    </xf>
    <xf numFmtId="0" fontId="10" fillId="0" borderId="12" xfId="0" applyFont="1" applyBorder="1" applyAlignment="1">
      <alignment horizontal="left" vertical="center"/>
    </xf>
    <xf numFmtId="0" fontId="10" fillId="0" borderId="13" xfId="0" applyFont="1" applyBorder="1" applyAlignment="1">
      <alignment horizontal="left" vertical="center"/>
    </xf>
    <xf numFmtId="0" fontId="11" fillId="0" borderId="35" xfId="0" applyFont="1" applyBorder="1" applyAlignment="1">
      <alignment horizontal="center"/>
    </xf>
    <xf numFmtId="0" fontId="11" fillId="0" borderId="36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8" fillId="0" borderId="0" xfId="0" applyFont="1" applyAlignment="1">
      <alignment horizontal="center"/>
    </xf>
  </cellXfs>
  <cellStyles count="4">
    <cellStyle name="Insatisfaisant" xfId="2" builtinId="27"/>
    <cellStyle name="Neutre" xfId="3" builtinId="28"/>
    <cellStyle name="Normal" xfId="0" builtinId="0"/>
    <cellStyle name="Satisfaisant" xfId="1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7.png@01D2C9AF.A31E56E0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cid:image007.png@01D2C9AF.A31E56E0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142875</xdr:colOff>
      <xdr:row>0</xdr:row>
      <xdr:rowOff>0</xdr:rowOff>
    </xdr:from>
    <xdr:to>
      <xdr:col>4</xdr:col>
      <xdr:colOff>419100</xdr:colOff>
      <xdr:row>6</xdr:row>
      <xdr:rowOff>19050</xdr:rowOff>
    </xdr:to>
    <xdr:pic>
      <xdr:nvPicPr>
        <xdr:cNvPr id="3" name="Image 2" descr="Communauté de Commune de la Vallée du Lot et du Vignoble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6875" y="0"/>
          <a:ext cx="1800225" cy="11620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333375</xdr:colOff>
      <xdr:row>0</xdr:row>
      <xdr:rowOff>9525</xdr:rowOff>
    </xdr:from>
    <xdr:to>
      <xdr:col>1</xdr:col>
      <xdr:colOff>554355</xdr:colOff>
      <xdr:row>6</xdr:row>
      <xdr:rowOff>123825</xdr:rowOff>
    </xdr:to>
    <xdr:pic>
      <xdr:nvPicPr>
        <xdr:cNvPr id="3" name="Image 2" descr="Communauté de Commune de la Vallée du Lot et du Vignobl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9525"/>
          <a:ext cx="1925955" cy="12573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2</xdr:col>
      <xdr:colOff>381000</xdr:colOff>
      <xdr:row>29</xdr:row>
      <xdr:rowOff>95250</xdr:rowOff>
    </xdr:from>
    <xdr:to>
      <xdr:col>2</xdr:col>
      <xdr:colOff>533400</xdr:colOff>
      <xdr:row>29</xdr:row>
      <xdr:rowOff>161925</xdr:rowOff>
    </xdr:to>
    <xdr:sp macro="" textlink="">
      <xdr:nvSpPr>
        <xdr:cNvPr id="2" name="Flèche droit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971800" y="10210800"/>
          <a:ext cx="152400" cy="66675"/>
        </a:xfrm>
        <a:prstGeom prst="rightArrow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114300</xdr:colOff>
      <xdr:row>29</xdr:row>
      <xdr:rowOff>104775</xdr:rowOff>
    </xdr:from>
    <xdr:to>
      <xdr:col>4</xdr:col>
      <xdr:colOff>209550</xdr:colOff>
      <xdr:row>29</xdr:row>
      <xdr:rowOff>171450</xdr:rowOff>
    </xdr:to>
    <xdr:sp macro="" textlink="">
      <xdr:nvSpPr>
        <xdr:cNvPr id="4" name="Flèche droit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3467100" y="10220325"/>
          <a:ext cx="857250" cy="66675"/>
        </a:xfrm>
        <a:prstGeom prst="rightArrow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G43"/>
  <sheetViews>
    <sheetView tabSelected="1" topLeftCell="A25" workbookViewId="0">
      <selection activeCell="H50" sqref="H50"/>
    </sheetView>
  </sheetViews>
  <sheetFormatPr baseColWidth="10" defaultRowHeight="15" x14ac:dyDescent="0.25"/>
  <sheetData>
    <row r="7" spans="1:7" ht="23.25" x14ac:dyDescent="0.35">
      <c r="A7" s="8" t="s">
        <v>8</v>
      </c>
      <c r="B7" s="5"/>
      <c r="C7" s="5"/>
      <c r="D7" s="5"/>
      <c r="E7" s="5"/>
      <c r="F7" s="5"/>
      <c r="G7" s="5"/>
    </row>
    <row r="8" spans="1:7" x14ac:dyDescent="0.25">
      <c r="A8" s="5"/>
      <c r="B8" s="5"/>
      <c r="C8" s="5"/>
      <c r="D8" s="5"/>
      <c r="E8" s="5"/>
      <c r="F8" s="5"/>
      <c r="G8" s="5"/>
    </row>
    <row r="9" spans="1:7" x14ac:dyDescent="0.25">
      <c r="A9" s="5"/>
      <c r="B9" s="5"/>
      <c r="C9" s="5"/>
      <c r="D9" s="5"/>
      <c r="E9" s="5"/>
      <c r="F9" s="5"/>
      <c r="G9" s="5"/>
    </row>
    <row r="10" spans="1:7" x14ac:dyDescent="0.25">
      <c r="A10" s="5"/>
      <c r="B10" s="5"/>
      <c r="C10" s="5"/>
      <c r="D10" s="5"/>
      <c r="E10" s="5"/>
      <c r="F10" s="5"/>
      <c r="G10" s="5"/>
    </row>
    <row r="11" spans="1:7" x14ac:dyDescent="0.25">
      <c r="A11" s="5"/>
      <c r="B11" s="5"/>
      <c r="C11" s="5"/>
      <c r="D11" s="5"/>
      <c r="E11" s="5"/>
      <c r="F11" s="5"/>
      <c r="G11" s="5"/>
    </row>
    <row r="12" spans="1:7" x14ac:dyDescent="0.25">
      <c r="A12" s="5"/>
      <c r="B12" s="5"/>
      <c r="C12" s="5"/>
      <c r="D12" s="5"/>
      <c r="E12" s="5"/>
      <c r="F12" s="5"/>
      <c r="G12" s="5"/>
    </row>
    <row r="13" spans="1:7" ht="21" x14ac:dyDescent="0.35">
      <c r="A13" s="12" t="s">
        <v>9</v>
      </c>
      <c r="B13" s="10"/>
      <c r="C13" s="10"/>
      <c r="D13" s="10"/>
      <c r="E13" s="10"/>
      <c r="F13" s="10"/>
      <c r="G13" s="10"/>
    </row>
    <row r="14" spans="1:7" ht="18.75" x14ac:dyDescent="0.3">
      <c r="A14" s="6" t="s">
        <v>10</v>
      </c>
      <c r="B14" s="5"/>
      <c r="C14" s="5"/>
      <c r="D14" s="5"/>
      <c r="E14" s="5"/>
      <c r="F14" s="5"/>
      <c r="G14" s="5"/>
    </row>
    <row r="15" spans="1:7" ht="18.75" x14ac:dyDescent="0.3">
      <c r="A15" s="6" t="s">
        <v>11</v>
      </c>
      <c r="B15" s="5"/>
      <c r="C15" s="5"/>
      <c r="D15" s="5"/>
      <c r="E15" s="5"/>
      <c r="F15" s="5"/>
      <c r="G15" s="5"/>
    </row>
    <row r="16" spans="1:7" x14ac:dyDescent="0.25">
      <c r="A16" s="5"/>
      <c r="B16" s="5"/>
      <c r="C16" s="5"/>
      <c r="D16" s="5"/>
      <c r="E16" s="5"/>
      <c r="F16" s="5"/>
      <c r="G16" s="5"/>
    </row>
    <row r="17" spans="1:7" x14ac:dyDescent="0.25">
      <c r="A17" s="5"/>
      <c r="B17" s="5"/>
      <c r="C17" s="5"/>
      <c r="D17" s="5"/>
      <c r="E17" s="5"/>
      <c r="F17" s="5"/>
      <c r="G17" s="5"/>
    </row>
    <row r="18" spans="1:7" x14ac:dyDescent="0.25">
      <c r="A18" s="5"/>
      <c r="B18" s="5"/>
      <c r="C18" s="5"/>
      <c r="D18" s="5"/>
      <c r="E18" s="5"/>
      <c r="F18" s="5"/>
      <c r="G18" s="5"/>
    </row>
    <row r="19" spans="1:7" x14ac:dyDescent="0.25">
      <c r="A19" s="5"/>
      <c r="B19" s="5"/>
      <c r="C19" s="5"/>
      <c r="D19" s="5"/>
      <c r="E19" s="5"/>
      <c r="F19" s="5"/>
      <c r="G19" s="5"/>
    </row>
    <row r="20" spans="1:7" x14ac:dyDescent="0.25">
      <c r="A20" s="5"/>
      <c r="B20" s="5"/>
      <c r="C20" s="5"/>
      <c r="D20" s="5"/>
      <c r="E20" s="5"/>
      <c r="F20" s="5"/>
      <c r="G20" s="5"/>
    </row>
    <row r="21" spans="1:7" x14ac:dyDescent="0.25">
      <c r="A21" s="5"/>
      <c r="B21" s="5"/>
      <c r="C21" s="5"/>
      <c r="D21" s="5"/>
      <c r="E21" s="5"/>
      <c r="F21" s="5"/>
      <c r="G21" s="5"/>
    </row>
    <row r="22" spans="1:7" x14ac:dyDescent="0.25">
      <c r="A22" s="5"/>
      <c r="B22" s="5"/>
      <c r="C22" s="5"/>
      <c r="D22" s="5"/>
      <c r="E22" s="5"/>
      <c r="F22" s="5"/>
      <c r="G22" s="5"/>
    </row>
    <row r="23" spans="1:7" x14ac:dyDescent="0.25">
      <c r="A23" s="5"/>
      <c r="B23" s="5"/>
      <c r="C23" s="5"/>
      <c r="D23" s="5"/>
      <c r="E23" s="5"/>
      <c r="F23" s="5"/>
      <c r="G23" s="5"/>
    </row>
    <row r="24" spans="1:7" ht="26.25" x14ac:dyDescent="0.4">
      <c r="A24" s="92" t="s">
        <v>28</v>
      </c>
      <c r="B24" s="92"/>
      <c r="C24" s="92"/>
      <c r="D24" s="92"/>
      <c r="E24" s="92"/>
      <c r="F24" s="92"/>
      <c r="G24" s="92"/>
    </row>
    <row r="25" spans="1:7" x14ac:dyDescent="0.25">
      <c r="A25" s="5"/>
      <c r="B25" s="5"/>
      <c r="C25" s="5"/>
      <c r="D25" s="5"/>
      <c r="E25" s="5"/>
      <c r="F25" s="5"/>
      <c r="G25" s="5"/>
    </row>
    <row r="26" spans="1:7" ht="21" x14ac:dyDescent="0.35">
      <c r="A26" s="7" t="s">
        <v>12</v>
      </c>
      <c r="B26" s="7"/>
      <c r="C26" s="7"/>
      <c r="D26" s="7"/>
      <c r="E26" s="7"/>
      <c r="F26" s="5"/>
      <c r="G26" s="5"/>
    </row>
    <row r="27" spans="1:7" ht="21" x14ac:dyDescent="0.35">
      <c r="A27" s="7"/>
      <c r="B27" s="7"/>
      <c r="C27" s="7"/>
      <c r="D27" s="7"/>
      <c r="E27" s="7"/>
      <c r="F27" s="5"/>
      <c r="G27" s="5"/>
    </row>
    <row r="28" spans="1:7" x14ac:dyDescent="0.25">
      <c r="A28" s="5"/>
      <c r="B28" s="5"/>
      <c r="C28" s="5"/>
      <c r="D28" s="5"/>
      <c r="E28" s="5"/>
      <c r="F28" s="5"/>
      <c r="G28" s="5"/>
    </row>
    <row r="29" spans="1:7" x14ac:dyDescent="0.25">
      <c r="A29" s="5"/>
      <c r="B29" s="5"/>
      <c r="C29" s="5"/>
      <c r="D29" s="5"/>
      <c r="E29" s="5"/>
      <c r="F29" s="5"/>
      <c r="G29" s="5"/>
    </row>
    <row r="30" spans="1:7" x14ac:dyDescent="0.25">
      <c r="A30" s="5"/>
      <c r="B30" s="5"/>
      <c r="C30" s="5"/>
      <c r="D30" s="5"/>
      <c r="E30" s="5"/>
      <c r="F30" s="5"/>
      <c r="G30" s="5"/>
    </row>
    <row r="31" spans="1:7" x14ac:dyDescent="0.25">
      <c r="A31" s="5"/>
      <c r="B31" s="5"/>
      <c r="C31" s="5"/>
      <c r="D31" s="5"/>
      <c r="E31" s="5"/>
      <c r="F31" s="5"/>
      <c r="G31" s="5"/>
    </row>
    <row r="32" spans="1:7" x14ac:dyDescent="0.25">
      <c r="A32" s="5"/>
      <c r="B32" s="5"/>
      <c r="C32" s="5"/>
      <c r="D32" s="5"/>
      <c r="E32" s="5"/>
      <c r="F32" s="5"/>
      <c r="G32" s="5"/>
    </row>
    <row r="33" spans="1:7" x14ac:dyDescent="0.25">
      <c r="A33" s="5"/>
      <c r="B33" s="5"/>
      <c r="C33" s="5"/>
      <c r="D33" s="5"/>
      <c r="E33" s="5"/>
      <c r="F33" s="5"/>
      <c r="G33" s="5"/>
    </row>
    <row r="34" spans="1:7" x14ac:dyDescent="0.25">
      <c r="A34" s="5"/>
      <c r="B34" s="5"/>
      <c r="C34" s="5"/>
      <c r="D34" s="5"/>
      <c r="E34" s="5"/>
      <c r="F34" s="5"/>
      <c r="G34" s="5"/>
    </row>
    <row r="35" spans="1:7" ht="31.5" x14ac:dyDescent="0.5">
      <c r="A35" s="13" t="s">
        <v>7</v>
      </c>
      <c r="B35" s="11"/>
      <c r="C35" s="11"/>
      <c r="D35" s="11"/>
      <c r="E35" s="11"/>
      <c r="F35" s="11"/>
      <c r="G35" s="11"/>
    </row>
    <row r="36" spans="1:7" ht="23.25" x14ac:dyDescent="0.35">
      <c r="A36" s="9" t="s">
        <v>13</v>
      </c>
      <c r="B36" s="11"/>
      <c r="C36" s="11"/>
      <c r="D36" s="11"/>
      <c r="E36" s="11"/>
      <c r="F36" s="11"/>
      <c r="G36" s="11"/>
    </row>
    <row r="37" spans="1:7" x14ac:dyDescent="0.25">
      <c r="A37" s="5"/>
      <c r="B37" s="5"/>
      <c r="C37" s="5"/>
      <c r="D37" s="5"/>
      <c r="E37" s="5"/>
      <c r="F37" s="5"/>
      <c r="G37" s="5"/>
    </row>
    <row r="40" spans="1:7" x14ac:dyDescent="0.25">
      <c r="A40" s="1"/>
    </row>
    <row r="43" spans="1:7" x14ac:dyDescent="0.25">
      <c r="A43" s="71" t="s">
        <v>50</v>
      </c>
      <c r="B43" s="71"/>
      <c r="C43" s="71"/>
      <c r="D43" s="71"/>
    </row>
  </sheetData>
  <mergeCells count="2">
    <mergeCell ref="A43:D43"/>
    <mergeCell ref="A24:G24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7:Q56"/>
  <sheetViews>
    <sheetView topLeftCell="A9" zoomScaleNormal="100" workbookViewId="0">
      <selection activeCell="P24" sqref="P24"/>
    </sheetView>
  </sheetViews>
  <sheetFormatPr baseColWidth="10" defaultRowHeight="15" x14ac:dyDescent="0.25"/>
  <cols>
    <col min="1" max="1" width="25.5703125" customWidth="1"/>
    <col min="2" max="2" width="13.28515625" customWidth="1"/>
    <col min="5" max="5" width="7.85546875" customWidth="1"/>
    <col min="7" max="7" width="16.7109375" customWidth="1"/>
    <col min="8" max="8" width="13.7109375" customWidth="1"/>
    <col min="9" max="10" width="12.7109375" customWidth="1"/>
    <col min="11" max="13" width="13.140625" customWidth="1"/>
    <col min="16" max="16" width="9.7109375" customWidth="1"/>
  </cols>
  <sheetData>
    <row r="7" spans="1:17" ht="15.75" thickBot="1" x14ac:dyDescent="0.3"/>
    <row r="8" spans="1:17" ht="20.25" thickTop="1" thickBot="1" x14ac:dyDescent="0.3">
      <c r="A8" s="42" t="s">
        <v>7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4"/>
    </row>
    <row r="9" spans="1:17" ht="26.25" customHeight="1" thickTop="1" thickBot="1" x14ac:dyDescent="0.3">
      <c r="A9" s="14"/>
      <c r="B9" s="14"/>
      <c r="C9" s="14"/>
      <c r="D9" s="16"/>
      <c r="E9" s="16"/>
      <c r="F9" s="16"/>
      <c r="G9" s="16"/>
      <c r="H9" s="16"/>
      <c r="I9" s="16"/>
      <c r="J9" s="16"/>
      <c r="K9" s="16"/>
      <c r="L9" s="16"/>
    </row>
    <row r="10" spans="1:17" ht="16.5" customHeight="1" thickTop="1" x14ac:dyDescent="0.25">
      <c r="A10" s="51" t="s">
        <v>0</v>
      </c>
      <c r="B10" s="57" t="s">
        <v>1</v>
      </c>
      <c r="C10" s="57"/>
      <c r="D10" s="57"/>
      <c r="E10" s="57"/>
      <c r="F10" s="57" t="s">
        <v>14</v>
      </c>
      <c r="G10" s="57"/>
      <c r="H10" s="54" t="s">
        <v>17</v>
      </c>
      <c r="I10" s="63" t="s">
        <v>18</v>
      </c>
      <c r="J10" s="63" t="s">
        <v>23</v>
      </c>
      <c r="K10" s="68" t="s">
        <v>19</v>
      </c>
      <c r="L10" s="60" t="s">
        <v>20</v>
      </c>
      <c r="M10" s="60" t="s">
        <v>21</v>
      </c>
    </row>
    <row r="11" spans="1:17" ht="15" customHeight="1" x14ac:dyDescent="0.25">
      <c r="A11" s="52"/>
      <c r="B11" s="58"/>
      <c r="C11" s="58"/>
      <c r="D11" s="58"/>
      <c r="E11" s="58"/>
      <c r="F11" s="58"/>
      <c r="G11" s="58"/>
      <c r="H11" s="55"/>
      <c r="I11" s="66"/>
      <c r="J11" s="64"/>
      <c r="K11" s="69"/>
      <c r="L11" s="61"/>
      <c r="M11" s="61"/>
    </row>
    <row r="12" spans="1:17" ht="29.25" customHeight="1" thickBot="1" x14ac:dyDescent="0.3">
      <c r="A12" s="53"/>
      <c r="B12" s="59"/>
      <c r="C12" s="59"/>
      <c r="D12" s="59"/>
      <c r="E12" s="59"/>
      <c r="F12" s="59"/>
      <c r="G12" s="59"/>
      <c r="H12" s="56"/>
      <c r="I12" s="67"/>
      <c r="J12" s="65"/>
      <c r="K12" s="70"/>
      <c r="L12" s="62"/>
      <c r="M12" s="62"/>
    </row>
    <row r="13" spans="1:17" ht="21" customHeight="1" thickTop="1" x14ac:dyDescent="0.25">
      <c r="A13" s="37" t="s">
        <v>29</v>
      </c>
      <c r="B13" s="45" t="s">
        <v>30</v>
      </c>
      <c r="C13" s="46"/>
      <c r="D13" s="46"/>
      <c r="E13" s="47"/>
      <c r="F13" s="50">
        <v>1092</v>
      </c>
      <c r="G13" s="50"/>
      <c r="H13" s="26">
        <v>1</v>
      </c>
      <c r="I13" s="19">
        <v>1092</v>
      </c>
      <c r="J13" s="33"/>
      <c r="K13" s="28"/>
      <c r="L13" s="28"/>
      <c r="M13" s="31"/>
      <c r="O13" s="17"/>
      <c r="Q13" s="17"/>
    </row>
    <row r="14" spans="1:17" ht="21" customHeight="1" x14ac:dyDescent="0.25">
      <c r="A14" s="37" t="s">
        <v>31</v>
      </c>
      <c r="B14" s="45" t="s">
        <v>32</v>
      </c>
      <c r="C14" s="48"/>
      <c r="D14" s="48"/>
      <c r="E14" s="49"/>
      <c r="F14" s="50">
        <v>1073</v>
      </c>
      <c r="G14" s="50"/>
      <c r="H14" s="26">
        <v>1</v>
      </c>
      <c r="I14" s="27">
        <v>1073</v>
      </c>
      <c r="J14" s="34"/>
      <c r="K14" s="28"/>
      <c r="L14" s="28"/>
      <c r="M14" s="31"/>
      <c r="O14" s="17"/>
      <c r="Q14" s="17"/>
    </row>
    <row r="15" spans="1:17" ht="21" customHeight="1" x14ac:dyDescent="0.25">
      <c r="A15" s="37" t="s">
        <v>33</v>
      </c>
      <c r="B15" s="45" t="s">
        <v>38</v>
      </c>
      <c r="C15" s="46"/>
      <c r="D15" s="46"/>
      <c r="E15" s="47"/>
      <c r="F15" s="50">
        <v>1848</v>
      </c>
      <c r="G15" s="50"/>
      <c r="H15" s="26">
        <v>1</v>
      </c>
      <c r="I15" s="27">
        <v>1848</v>
      </c>
      <c r="J15" s="34"/>
      <c r="K15" s="18"/>
      <c r="L15" s="28"/>
      <c r="M15" s="31"/>
      <c r="O15" s="17"/>
      <c r="Q15" s="17"/>
    </row>
    <row r="16" spans="1:17" ht="21" customHeight="1" x14ac:dyDescent="0.25">
      <c r="A16" s="37" t="s">
        <v>34</v>
      </c>
      <c r="B16" s="45" t="s">
        <v>39</v>
      </c>
      <c r="C16" s="46"/>
      <c r="D16" s="46"/>
      <c r="E16" s="47"/>
      <c r="F16" s="50">
        <v>1786</v>
      </c>
      <c r="G16" s="50"/>
      <c r="H16" s="26">
        <v>1</v>
      </c>
      <c r="I16" s="27">
        <v>1786</v>
      </c>
      <c r="J16" s="34"/>
      <c r="K16" s="18"/>
      <c r="L16" s="28"/>
      <c r="M16" s="31"/>
      <c r="O16" s="17"/>
      <c r="Q16" s="17"/>
    </row>
    <row r="17" spans="1:17" ht="21" customHeight="1" x14ac:dyDescent="0.25">
      <c r="A17" s="37" t="s">
        <v>35</v>
      </c>
      <c r="B17" s="45" t="s">
        <v>36</v>
      </c>
      <c r="C17" s="46"/>
      <c r="D17" s="46"/>
      <c r="E17" s="47"/>
      <c r="F17" s="50">
        <v>713</v>
      </c>
      <c r="G17" s="50"/>
      <c r="H17" s="26">
        <v>1</v>
      </c>
      <c r="I17" s="27">
        <v>713</v>
      </c>
      <c r="J17" s="34"/>
      <c r="K17" s="18"/>
      <c r="L17" s="28"/>
      <c r="M17" s="31"/>
      <c r="O17" s="17"/>
      <c r="Q17" s="17"/>
    </row>
    <row r="18" spans="1:17" ht="21" customHeight="1" x14ac:dyDescent="0.25">
      <c r="A18" s="37" t="s">
        <v>35</v>
      </c>
      <c r="B18" s="45" t="s">
        <v>37</v>
      </c>
      <c r="C18" s="46"/>
      <c r="D18" s="46"/>
      <c r="E18" s="47"/>
      <c r="F18" s="50">
        <v>682</v>
      </c>
      <c r="G18" s="50"/>
      <c r="H18" s="26">
        <v>1</v>
      </c>
      <c r="I18" s="27">
        <v>682</v>
      </c>
      <c r="J18" s="34"/>
      <c r="K18" s="18"/>
      <c r="L18" s="28"/>
      <c r="M18" s="31"/>
      <c r="O18" s="17"/>
      <c r="Q18" s="17"/>
    </row>
    <row r="19" spans="1:17" ht="21" customHeight="1" x14ac:dyDescent="0.25">
      <c r="A19" s="37" t="s">
        <v>40</v>
      </c>
      <c r="B19" s="45" t="s">
        <v>41</v>
      </c>
      <c r="C19" s="46"/>
      <c r="D19" s="46"/>
      <c r="E19" s="47"/>
      <c r="F19" s="50">
        <v>436.8</v>
      </c>
      <c r="G19" s="50"/>
      <c r="H19" s="26"/>
      <c r="I19" s="27">
        <v>436.8</v>
      </c>
      <c r="J19" s="34"/>
      <c r="K19" s="18"/>
      <c r="L19" s="28"/>
      <c r="M19" s="31"/>
      <c r="O19" s="17"/>
      <c r="Q19" s="17"/>
    </row>
    <row r="20" spans="1:17" ht="21" customHeight="1" x14ac:dyDescent="0.25">
      <c r="A20" s="37" t="s">
        <v>42</v>
      </c>
      <c r="B20" s="45" t="s">
        <v>43</v>
      </c>
      <c r="C20" s="46"/>
      <c r="D20" s="46"/>
      <c r="E20" s="47"/>
      <c r="F20" s="50">
        <v>1351</v>
      </c>
      <c r="G20" s="50"/>
      <c r="H20" s="18">
        <v>1</v>
      </c>
      <c r="I20" s="19">
        <v>1351</v>
      </c>
      <c r="J20" s="32"/>
      <c r="K20" s="18"/>
      <c r="L20" s="18"/>
      <c r="M20" s="31"/>
      <c r="O20" s="17"/>
      <c r="Q20" s="17"/>
    </row>
    <row r="21" spans="1:17" ht="21" customHeight="1" x14ac:dyDescent="0.25">
      <c r="A21" s="37" t="s">
        <v>22</v>
      </c>
      <c r="B21" s="45" t="s">
        <v>44</v>
      </c>
      <c r="C21" s="46"/>
      <c r="D21" s="46"/>
      <c r="E21" s="47"/>
      <c r="F21" s="50">
        <v>1125</v>
      </c>
      <c r="G21" s="50"/>
      <c r="H21" s="18">
        <v>1</v>
      </c>
      <c r="I21" s="19">
        <v>1125</v>
      </c>
      <c r="J21" s="32"/>
      <c r="K21" s="18"/>
      <c r="L21" s="18"/>
      <c r="M21" s="31"/>
      <c r="O21" s="17"/>
      <c r="Q21" s="17"/>
    </row>
    <row r="22" spans="1:17" ht="21" customHeight="1" x14ac:dyDescent="0.25">
      <c r="A22" s="37" t="s">
        <v>45</v>
      </c>
      <c r="B22" s="45" t="s">
        <v>46</v>
      </c>
      <c r="C22" s="46"/>
      <c r="D22" s="46"/>
      <c r="E22" s="47"/>
      <c r="F22" s="50">
        <v>1512.8</v>
      </c>
      <c r="G22" s="50"/>
      <c r="H22" s="18">
        <v>1</v>
      </c>
      <c r="I22" s="19">
        <v>1512.8</v>
      </c>
      <c r="J22" s="32"/>
      <c r="K22" s="18"/>
      <c r="L22" s="18"/>
      <c r="M22" s="31"/>
      <c r="O22" s="17"/>
      <c r="Q22" s="17"/>
    </row>
    <row r="23" spans="1:17" ht="21" customHeight="1" x14ac:dyDescent="0.25">
      <c r="A23" s="37" t="s">
        <v>25</v>
      </c>
      <c r="B23" s="45" t="s">
        <v>47</v>
      </c>
      <c r="C23" s="46"/>
      <c r="D23" s="46"/>
      <c r="E23" s="47"/>
      <c r="F23" s="50">
        <v>159.5</v>
      </c>
      <c r="G23" s="50"/>
      <c r="H23" s="18">
        <v>1</v>
      </c>
      <c r="I23" s="19">
        <v>159.5</v>
      </c>
      <c r="J23" s="32"/>
      <c r="K23" s="18"/>
      <c r="L23" s="18"/>
      <c r="M23" s="31"/>
      <c r="O23" s="17"/>
      <c r="Q23" s="17"/>
    </row>
    <row r="24" spans="1:17" ht="21" customHeight="1" x14ac:dyDescent="0.25">
      <c r="A24" s="37" t="s">
        <v>25</v>
      </c>
      <c r="B24" s="45" t="s">
        <v>48</v>
      </c>
      <c r="C24" s="46"/>
      <c r="D24" s="46"/>
      <c r="E24" s="47"/>
      <c r="F24" s="50">
        <v>1566</v>
      </c>
      <c r="G24" s="50"/>
      <c r="H24" s="18">
        <v>1</v>
      </c>
      <c r="I24" s="19">
        <v>1566</v>
      </c>
      <c r="J24" s="32"/>
      <c r="K24" s="18"/>
      <c r="L24" s="18"/>
      <c r="M24" s="31"/>
      <c r="O24" s="17"/>
      <c r="Q24" s="17"/>
    </row>
    <row r="25" spans="1:17" ht="21" customHeight="1" x14ac:dyDescent="0.25">
      <c r="A25" s="37"/>
      <c r="B25" s="45"/>
      <c r="C25" s="46"/>
      <c r="D25" s="46"/>
      <c r="E25" s="47"/>
      <c r="F25" s="50"/>
      <c r="G25" s="50"/>
      <c r="H25" s="18" t="s">
        <v>27</v>
      </c>
      <c r="I25" s="27"/>
      <c r="J25" s="30"/>
      <c r="K25" s="18"/>
      <c r="L25" s="18"/>
      <c r="M25" s="31"/>
      <c r="O25" s="17"/>
      <c r="Q25" s="17"/>
    </row>
    <row r="26" spans="1:17" ht="21" customHeight="1" x14ac:dyDescent="0.25">
      <c r="A26" s="37" t="s">
        <v>24</v>
      </c>
      <c r="B26" s="45" t="s">
        <v>26</v>
      </c>
      <c r="C26" s="46"/>
      <c r="D26" s="46"/>
      <c r="E26" s="47"/>
      <c r="F26" s="81">
        <v>589</v>
      </c>
      <c r="G26" s="81"/>
      <c r="H26" s="26">
        <v>1</v>
      </c>
      <c r="I26" s="32"/>
      <c r="J26" s="30">
        <f>F26</f>
        <v>589</v>
      </c>
      <c r="K26" s="18"/>
      <c r="L26" s="28"/>
      <c r="M26" s="31"/>
      <c r="O26" s="17"/>
      <c r="Q26" s="17"/>
    </row>
    <row r="27" spans="1:17" ht="21" customHeight="1" x14ac:dyDescent="0.25">
      <c r="A27" s="37" t="s">
        <v>49</v>
      </c>
      <c r="B27" s="45" t="s">
        <v>43</v>
      </c>
      <c r="C27" s="46"/>
      <c r="D27" s="46"/>
      <c r="E27" s="47"/>
      <c r="F27" s="81">
        <v>43</v>
      </c>
      <c r="G27" s="81"/>
      <c r="H27" s="26"/>
      <c r="I27" s="32"/>
      <c r="J27" s="30">
        <f>F27</f>
        <v>43</v>
      </c>
      <c r="K27" s="18"/>
      <c r="L27" s="28"/>
      <c r="M27" s="31"/>
      <c r="N27" s="17"/>
      <c r="O27" s="17"/>
      <c r="Q27" s="17"/>
    </row>
    <row r="28" spans="1:17" ht="21" customHeight="1" thickBot="1" x14ac:dyDescent="0.4">
      <c r="A28" s="14"/>
      <c r="B28" s="14"/>
      <c r="C28" s="14"/>
      <c r="D28" s="88" t="s">
        <v>2</v>
      </c>
      <c r="E28" s="89"/>
      <c r="F28" s="84">
        <f>SUM(F13:G27)</f>
        <v>13977.099999999999</v>
      </c>
      <c r="G28" s="84"/>
      <c r="H28" s="29">
        <f>SUM(H13:H27)</f>
        <v>12</v>
      </c>
      <c r="I28" s="29">
        <f>SUM(I13:I27)</f>
        <v>13345.099999999999</v>
      </c>
      <c r="J28" s="29">
        <f>SUM(J13:J27)</f>
        <v>632</v>
      </c>
      <c r="K28" s="35">
        <f t="shared" ref="H28:M28" si="0">SUM(K13:K27)</f>
        <v>0</v>
      </c>
      <c r="L28" s="35">
        <f t="shared" si="0"/>
        <v>0</v>
      </c>
      <c r="M28" s="36">
        <f t="shared" si="0"/>
        <v>0</v>
      </c>
      <c r="N28" s="17"/>
      <c r="O28" s="17"/>
      <c r="P28" s="17"/>
      <c r="Q28" s="17"/>
    </row>
    <row r="29" spans="1:17" ht="20.100000000000001" customHeight="1" thickTop="1" thickBot="1" x14ac:dyDescent="0.3">
      <c r="A29" s="82"/>
      <c r="B29" s="82"/>
      <c r="C29" s="82"/>
      <c r="D29" s="90"/>
      <c r="E29" s="90"/>
      <c r="F29" s="91"/>
      <c r="G29" s="91"/>
      <c r="H29" s="91"/>
      <c r="I29" s="91"/>
      <c r="J29" s="91"/>
      <c r="K29" s="90"/>
      <c r="L29" s="15"/>
      <c r="M29" s="4"/>
    </row>
    <row r="30" spans="1:17" ht="20.100000000000001" customHeight="1" thickTop="1" x14ac:dyDescent="0.25">
      <c r="A30" s="85" t="s">
        <v>15</v>
      </c>
      <c r="B30" s="86"/>
      <c r="C30" s="87"/>
      <c r="D30" s="83" t="s">
        <v>16</v>
      </c>
      <c r="E30" s="83"/>
      <c r="F30" s="83"/>
      <c r="G30" s="83"/>
      <c r="H30" s="39"/>
      <c r="I30" s="40"/>
      <c r="J30" s="40"/>
      <c r="K30" s="20"/>
      <c r="L30" s="20"/>
      <c r="M30" s="21"/>
      <c r="O30" s="17"/>
    </row>
    <row r="31" spans="1:17" ht="20.100000000000001" customHeight="1" x14ac:dyDescent="0.25">
      <c r="A31" s="74"/>
      <c r="B31" s="75"/>
      <c r="C31" s="75"/>
      <c r="D31" s="72" t="s">
        <v>3</v>
      </c>
      <c r="E31" s="72"/>
      <c r="F31" s="72"/>
      <c r="G31" s="72"/>
      <c r="H31" s="22">
        <f>H30*H28</f>
        <v>0</v>
      </c>
      <c r="I31" s="22">
        <f t="shared" ref="I31:L31" si="1">I30*I28</f>
        <v>0</v>
      </c>
      <c r="J31" s="22">
        <f>J30*J28</f>
        <v>0</v>
      </c>
      <c r="K31" s="22">
        <f t="shared" si="1"/>
        <v>0</v>
      </c>
      <c r="L31" s="22">
        <f t="shared" si="1"/>
        <v>0</v>
      </c>
      <c r="M31" s="23">
        <f>M28*M30</f>
        <v>0</v>
      </c>
    </row>
    <row r="32" spans="1:17" ht="20.100000000000001" customHeight="1" x14ac:dyDescent="0.25">
      <c r="A32" s="74"/>
      <c r="B32" s="75"/>
      <c r="C32" s="75"/>
      <c r="D32" s="72" t="s">
        <v>4</v>
      </c>
      <c r="E32" s="72"/>
      <c r="F32" s="72"/>
      <c r="G32" s="72"/>
      <c r="H32" s="22">
        <f t="shared" ref="H32:I32" si="2">H31*0.2</f>
        <v>0</v>
      </c>
      <c r="I32" s="22">
        <f t="shared" si="2"/>
        <v>0</v>
      </c>
      <c r="J32" s="22">
        <f>J31*0.2</f>
        <v>0</v>
      </c>
      <c r="K32" s="22">
        <f t="shared" ref="K32:L32" si="3">K31*0.2</f>
        <v>0</v>
      </c>
      <c r="L32" s="22">
        <f t="shared" si="3"/>
        <v>0</v>
      </c>
      <c r="M32" s="23">
        <f>M31*0.2</f>
        <v>0</v>
      </c>
    </row>
    <row r="33" spans="1:13" ht="20.100000000000001" customHeight="1" thickBot="1" x14ac:dyDescent="0.3">
      <c r="A33" s="76"/>
      <c r="B33" s="77"/>
      <c r="C33" s="77"/>
      <c r="D33" s="80" t="s">
        <v>5</v>
      </c>
      <c r="E33" s="80"/>
      <c r="F33" s="80"/>
      <c r="G33" s="80"/>
      <c r="H33" s="24">
        <f t="shared" ref="H33:I33" si="4">H31*1.2</f>
        <v>0</v>
      </c>
      <c r="I33" s="24">
        <f t="shared" si="4"/>
        <v>0</v>
      </c>
      <c r="J33" s="24">
        <f>J31*1.2</f>
        <v>0</v>
      </c>
      <c r="K33" s="24">
        <f t="shared" ref="K33:L33" si="5">K31*1.2</f>
        <v>0</v>
      </c>
      <c r="L33" s="24">
        <f t="shared" si="5"/>
        <v>0</v>
      </c>
      <c r="M33" s="38">
        <f>M31*1.2</f>
        <v>0</v>
      </c>
    </row>
    <row r="34" spans="1:13" ht="17.25" thickTop="1" thickBot="1" x14ac:dyDescent="0.3">
      <c r="A34" s="1"/>
      <c r="B34" s="73"/>
      <c r="C34" s="73"/>
      <c r="D34" s="73"/>
      <c r="E34" s="73"/>
      <c r="F34" s="73"/>
      <c r="G34" s="73"/>
      <c r="H34" s="2"/>
      <c r="I34" s="2"/>
      <c r="J34" s="2"/>
      <c r="K34" s="2"/>
      <c r="L34" s="15"/>
      <c r="M34" s="2"/>
    </row>
    <row r="35" spans="1:13" ht="17.25" thickTop="1" thickBot="1" x14ac:dyDescent="0.3">
      <c r="A35" s="1"/>
      <c r="B35" s="73"/>
      <c r="C35" s="73"/>
      <c r="D35" s="73"/>
      <c r="E35" s="73"/>
      <c r="F35" s="78" t="s">
        <v>6</v>
      </c>
      <c r="G35" s="79"/>
      <c r="H35" s="25">
        <f>H33+I33+J33+K33+L33+M33</f>
        <v>0</v>
      </c>
      <c r="I35" s="2"/>
      <c r="J35" s="2"/>
      <c r="K35" s="1"/>
      <c r="L35" s="2"/>
      <c r="M35" s="2"/>
    </row>
    <row r="36" spans="1:13" ht="15.75" thickTop="1" x14ac:dyDescent="0.25">
      <c r="A36" s="1"/>
      <c r="B36" s="73"/>
      <c r="C36" s="73"/>
      <c r="D36" s="73"/>
      <c r="E36" s="73"/>
      <c r="F36" s="73"/>
      <c r="G36" s="73"/>
      <c r="H36" s="2"/>
      <c r="I36" s="2"/>
      <c r="J36" s="41"/>
      <c r="K36" s="2"/>
      <c r="L36" s="1"/>
      <c r="M36" s="2"/>
    </row>
    <row r="37" spans="1:13" x14ac:dyDescent="0.25">
      <c r="A37" s="1"/>
      <c r="B37" s="73"/>
      <c r="C37" s="73"/>
      <c r="D37" s="73"/>
      <c r="E37" s="73"/>
      <c r="F37" s="73"/>
      <c r="G37" s="73"/>
      <c r="H37" s="2"/>
      <c r="I37" s="2"/>
      <c r="J37" s="2"/>
      <c r="K37" s="2"/>
      <c r="L37" s="2"/>
      <c r="M37" s="2"/>
    </row>
    <row r="38" spans="1:13" x14ac:dyDescent="0.25">
      <c r="A38" s="1"/>
      <c r="B38" s="73"/>
      <c r="C38" s="73"/>
      <c r="D38" s="73"/>
      <c r="E38" s="73"/>
      <c r="F38" s="73"/>
      <c r="G38" s="73"/>
      <c r="H38" s="2"/>
      <c r="I38" s="2"/>
      <c r="J38" s="2"/>
      <c r="K38" s="2"/>
      <c r="L38" s="2"/>
      <c r="M38" s="2"/>
    </row>
    <row r="39" spans="1:13" x14ac:dyDescent="0.25">
      <c r="A39" s="1"/>
      <c r="B39" s="73"/>
      <c r="C39" s="73"/>
      <c r="D39" s="73"/>
      <c r="E39" s="73"/>
      <c r="F39" s="73"/>
      <c r="G39" s="73"/>
      <c r="H39" s="2"/>
      <c r="I39" s="2"/>
      <c r="J39" s="2"/>
      <c r="K39" s="2"/>
      <c r="L39" s="2"/>
      <c r="M39" s="2"/>
    </row>
    <row r="40" spans="1:13" x14ac:dyDescent="0.25">
      <c r="A40" s="1"/>
      <c r="B40" s="73"/>
      <c r="C40" s="73"/>
      <c r="D40" s="73"/>
      <c r="E40" s="73"/>
      <c r="F40" s="73"/>
      <c r="G40" s="73"/>
      <c r="H40" s="2"/>
      <c r="I40" s="2"/>
      <c r="J40" s="2"/>
      <c r="K40" s="2"/>
      <c r="L40" s="2"/>
      <c r="M40" s="2"/>
    </row>
    <row r="41" spans="1:13" x14ac:dyDescent="0.25">
      <c r="A41" s="1"/>
      <c r="B41" s="73"/>
      <c r="C41" s="73"/>
      <c r="D41" s="73"/>
      <c r="E41" s="73"/>
      <c r="F41" s="73"/>
      <c r="G41" s="73"/>
      <c r="H41" s="2"/>
      <c r="I41" s="2"/>
      <c r="J41" s="2"/>
      <c r="K41" s="2"/>
      <c r="L41" s="2"/>
      <c r="M41" s="2"/>
    </row>
    <row r="42" spans="1:13" x14ac:dyDescent="0.25">
      <c r="B42" s="71"/>
      <c r="C42" s="71"/>
      <c r="D42" s="71"/>
      <c r="E42" s="71"/>
      <c r="F42" s="71"/>
      <c r="G42" s="71"/>
      <c r="K42" s="3"/>
      <c r="L42" s="2"/>
      <c r="M42" s="3"/>
    </row>
    <row r="43" spans="1:13" x14ac:dyDescent="0.25">
      <c r="B43" s="71"/>
      <c r="C43" s="71"/>
      <c r="D43" s="71"/>
      <c r="E43" s="71"/>
      <c r="F43" s="71"/>
      <c r="G43" s="71"/>
      <c r="K43" s="3"/>
      <c r="L43" s="3"/>
      <c r="M43" s="3"/>
    </row>
    <row r="44" spans="1:13" x14ac:dyDescent="0.25">
      <c r="B44" s="71"/>
      <c r="C44" s="71"/>
      <c r="D44" s="71"/>
      <c r="E44" s="71"/>
      <c r="F44" s="71"/>
      <c r="G44" s="71"/>
      <c r="K44" s="3"/>
      <c r="L44" s="3"/>
      <c r="M44" s="3"/>
    </row>
    <row r="45" spans="1:13" x14ac:dyDescent="0.25">
      <c r="B45" s="71"/>
      <c r="C45" s="71"/>
      <c r="D45" s="71"/>
      <c r="E45" s="71"/>
      <c r="F45" s="71"/>
      <c r="G45" s="71"/>
      <c r="K45" s="3"/>
      <c r="L45" s="3"/>
      <c r="M45" s="3"/>
    </row>
    <row r="46" spans="1:13" x14ac:dyDescent="0.25">
      <c r="B46" s="71"/>
      <c r="C46" s="71"/>
      <c r="D46" s="71"/>
      <c r="E46" s="71"/>
      <c r="F46" s="71"/>
      <c r="G46" s="71"/>
      <c r="K46" s="3"/>
      <c r="L46" s="3"/>
      <c r="M46" s="3"/>
    </row>
    <row r="47" spans="1:13" x14ac:dyDescent="0.25">
      <c r="B47" s="71"/>
      <c r="C47" s="71"/>
      <c r="D47" s="71"/>
      <c r="E47" s="71"/>
      <c r="F47" s="71"/>
      <c r="G47" s="71"/>
      <c r="K47" s="3"/>
      <c r="L47" s="3"/>
      <c r="M47" s="3"/>
    </row>
    <row r="48" spans="1:13" x14ac:dyDescent="0.25">
      <c r="B48" s="71"/>
      <c r="C48" s="71"/>
      <c r="D48" s="71"/>
      <c r="E48" s="71"/>
      <c r="F48" s="71"/>
      <c r="G48" s="71"/>
      <c r="K48" s="3"/>
      <c r="L48" s="3"/>
      <c r="M48" s="3"/>
    </row>
    <row r="49" spans="2:13" x14ac:dyDescent="0.25">
      <c r="B49" s="71"/>
      <c r="C49" s="71"/>
      <c r="D49" s="71"/>
      <c r="E49" s="71"/>
      <c r="F49" s="71"/>
      <c r="G49" s="71"/>
      <c r="K49" s="3"/>
      <c r="L49" s="3"/>
      <c r="M49" s="3"/>
    </row>
    <row r="50" spans="2:13" x14ac:dyDescent="0.25">
      <c r="B50" s="71"/>
      <c r="C50" s="71"/>
      <c r="D50" s="71"/>
      <c r="E50" s="71"/>
      <c r="F50" s="71"/>
      <c r="G50" s="71"/>
      <c r="K50" s="3"/>
      <c r="L50" s="3"/>
      <c r="M50" s="3"/>
    </row>
    <row r="51" spans="2:13" x14ac:dyDescent="0.25">
      <c r="B51" s="71"/>
      <c r="C51" s="71"/>
      <c r="D51" s="71"/>
      <c r="E51" s="71"/>
      <c r="K51" s="3"/>
      <c r="L51" s="3"/>
      <c r="M51" s="3"/>
    </row>
    <row r="52" spans="2:13" x14ac:dyDescent="0.25">
      <c r="B52" s="71"/>
      <c r="C52" s="71"/>
      <c r="D52" s="71"/>
      <c r="E52" s="71"/>
      <c r="K52" s="3"/>
      <c r="L52" s="3"/>
      <c r="M52" s="3"/>
    </row>
    <row r="53" spans="2:13" x14ac:dyDescent="0.25">
      <c r="B53" s="71"/>
      <c r="C53" s="71"/>
      <c r="D53" s="71"/>
      <c r="E53" s="71"/>
      <c r="K53" s="3"/>
      <c r="L53" s="3"/>
      <c r="M53" s="3"/>
    </row>
    <row r="54" spans="2:13" x14ac:dyDescent="0.25">
      <c r="B54" s="71"/>
      <c r="C54" s="71"/>
      <c r="D54" s="71"/>
      <c r="E54" s="71"/>
      <c r="K54" s="3"/>
      <c r="L54" s="3"/>
      <c r="M54" s="3"/>
    </row>
    <row r="55" spans="2:13" x14ac:dyDescent="0.25">
      <c r="B55" s="71"/>
      <c r="C55" s="71"/>
      <c r="D55" s="71"/>
      <c r="E55" s="71"/>
      <c r="L55" s="3"/>
      <c r="M55" s="3"/>
    </row>
    <row r="56" spans="2:13" x14ac:dyDescent="0.25">
      <c r="B56" s="71"/>
      <c r="C56" s="71"/>
      <c r="D56" s="71"/>
      <c r="E56" s="71"/>
      <c r="M56" s="3"/>
    </row>
  </sheetData>
  <mergeCells count="90">
    <mergeCell ref="D30:G30"/>
    <mergeCell ref="F28:G28"/>
    <mergeCell ref="B25:E25"/>
    <mergeCell ref="F25:G25"/>
    <mergeCell ref="A30:C30"/>
    <mergeCell ref="D28:E28"/>
    <mergeCell ref="B27:E27"/>
    <mergeCell ref="F27:G27"/>
    <mergeCell ref="D29:K29"/>
    <mergeCell ref="F21:G21"/>
    <mergeCell ref="F22:G22"/>
    <mergeCell ref="B22:E22"/>
    <mergeCell ref="B21:E21"/>
    <mergeCell ref="B23:E23"/>
    <mergeCell ref="F23:G23"/>
    <mergeCell ref="B24:E24"/>
    <mergeCell ref="F24:G24"/>
    <mergeCell ref="B26:E26"/>
    <mergeCell ref="F26:G26"/>
    <mergeCell ref="A29:C29"/>
    <mergeCell ref="B42:E42"/>
    <mergeCell ref="F40:G40"/>
    <mergeCell ref="F41:G41"/>
    <mergeCell ref="B40:E40"/>
    <mergeCell ref="B38:E38"/>
    <mergeCell ref="B41:E41"/>
    <mergeCell ref="D31:G31"/>
    <mergeCell ref="D32:G32"/>
    <mergeCell ref="B39:E39"/>
    <mergeCell ref="F38:G38"/>
    <mergeCell ref="F39:G39"/>
    <mergeCell ref="F34:G34"/>
    <mergeCell ref="F36:G36"/>
    <mergeCell ref="F37:G37"/>
    <mergeCell ref="B36:E36"/>
    <mergeCell ref="B37:E37"/>
    <mergeCell ref="A31:C33"/>
    <mergeCell ref="F35:G35"/>
    <mergeCell ref="D33:G33"/>
    <mergeCell ref="B34:E34"/>
    <mergeCell ref="B35:E35"/>
    <mergeCell ref="B55:E55"/>
    <mergeCell ref="B56:E56"/>
    <mergeCell ref="B47:E47"/>
    <mergeCell ref="B48:E48"/>
    <mergeCell ref="B49:E49"/>
    <mergeCell ref="B50:E50"/>
    <mergeCell ref="B51:E51"/>
    <mergeCell ref="B52:E52"/>
    <mergeCell ref="B53:E53"/>
    <mergeCell ref="B54:E54"/>
    <mergeCell ref="B45:E45"/>
    <mergeCell ref="B46:E46"/>
    <mergeCell ref="B43:E43"/>
    <mergeCell ref="B44:E44"/>
    <mergeCell ref="F49:G49"/>
    <mergeCell ref="F50:G50"/>
    <mergeCell ref="F42:G42"/>
    <mergeCell ref="F43:G43"/>
    <mergeCell ref="F44:G44"/>
    <mergeCell ref="F45:G45"/>
    <mergeCell ref="F46:G46"/>
    <mergeCell ref="F47:G47"/>
    <mergeCell ref="F48:G48"/>
    <mergeCell ref="B20:E20"/>
    <mergeCell ref="F20:G20"/>
    <mergeCell ref="L10:L12"/>
    <mergeCell ref="M10:M12"/>
    <mergeCell ref="B15:E15"/>
    <mergeCell ref="F15:G15"/>
    <mergeCell ref="B13:E13"/>
    <mergeCell ref="F13:G13"/>
    <mergeCell ref="J10:J12"/>
    <mergeCell ref="F17:G17"/>
    <mergeCell ref="F19:G19"/>
    <mergeCell ref="B17:E17"/>
    <mergeCell ref="I10:I12"/>
    <mergeCell ref="K10:K12"/>
    <mergeCell ref="A8:M8"/>
    <mergeCell ref="B19:E19"/>
    <mergeCell ref="B14:E14"/>
    <mergeCell ref="F14:G14"/>
    <mergeCell ref="B16:E16"/>
    <mergeCell ref="F16:G16"/>
    <mergeCell ref="B18:E18"/>
    <mergeCell ref="F18:G18"/>
    <mergeCell ref="A10:A12"/>
    <mergeCell ref="H10:H12"/>
    <mergeCell ref="B10:E12"/>
    <mergeCell ref="F10:G12"/>
  </mergeCells>
  <printOptions horizontalCentered="1" verticalCentered="1"/>
  <pageMargins left="0.59055118110236227" right="0.31496062992125984" top="0.35433070866141736" bottom="0.74803149606299213" header="0.31496062992125984" footer="0.31496062992125984"/>
  <pageSetup paperSize="9" scale="6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PAGE DE GARDE</vt:lpstr>
      <vt:lpstr>TABLEAU</vt:lpstr>
      <vt:lpstr>TABLEAU!Zone_d_impression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Margaux MAGALHAES</cp:lastModifiedBy>
  <cp:lastPrinted>2025-02-14T16:05:38Z</cp:lastPrinted>
  <dcterms:created xsi:type="dcterms:W3CDTF">2015-03-26T07:46:00Z</dcterms:created>
  <dcterms:modified xsi:type="dcterms:W3CDTF">2026-02-11T12:58:01Z</dcterms:modified>
</cp:coreProperties>
</file>